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897" activeTab="8"/>
  </bookViews>
  <sheets>
    <sheet name="报销单" sheetId="1" r:id="rId1"/>
    <sheet name="报销清单" sheetId="2" r:id="rId2"/>
    <sheet name="讲课费发放表" sheetId="5" r:id="rId3"/>
    <sheet name="讲课费（考核）" sheetId="4" r:id="rId4"/>
    <sheet name="讲课费电子稿发给舒" sheetId="6" r:id="rId5"/>
    <sheet name="学校开票信息" sheetId="7" r:id="rId6"/>
    <sheet name="师资报销单" sheetId="10" r:id="rId7"/>
    <sheet name="师资报销清单" sheetId="11" r:id="rId8"/>
    <sheet name="师资讲课费发放表" sheetId="12" r:id="rId9"/>
  </sheets>
  <calcPr calcId="144525"/>
</workbook>
</file>

<file path=xl/sharedStrings.xml><?xml version="1.0" encoding="utf-8"?>
<sst xmlns="http://schemas.openxmlformats.org/spreadsheetml/2006/main" count="130">
  <si>
    <r>
      <rPr>
        <sz val="14"/>
        <color indexed="8"/>
        <rFont val="宋体"/>
        <charset val="134"/>
      </rPr>
      <t>项目编号：</t>
    </r>
    <r>
      <rPr>
        <sz val="14"/>
        <color indexed="8"/>
        <rFont val="Times New Roman"/>
        <charset val="134"/>
      </rPr>
      <t>2017154</t>
    </r>
  </si>
  <si>
    <r>
      <rPr>
        <b/>
        <sz val="16"/>
        <color indexed="8"/>
        <rFont val="宋体"/>
        <charset val="134"/>
      </rPr>
      <t>丽水职业技术学院继续教育项目经费报销单</t>
    </r>
  </si>
  <si>
    <r>
      <rPr>
        <sz val="12"/>
        <color indexed="8"/>
        <rFont val="宋体"/>
        <charset val="134"/>
      </rPr>
      <t>项目名称</t>
    </r>
  </si>
  <si>
    <r>
      <rPr>
        <sz val="12"/>
        <color indexed="8"/>
        <rFont val="宋体"/>
        <charset val="134"/>
      </rPr>
      <t>起止时间</t>
    </r>
  </si>
  <si>
    <r>
      <rPr>
        <sz val="12"/>
        <color indexed="8"/>
        <rFont val="宋体"/>
        <charset val="134"/>
      </rPr>
      <t>人数</t>
    </r>
  </si>
  <si>
    <r>
      <rPr>
        <sz val="10.5"/>
        <color indexed="8"/>
        <rFont val="宋体"/>
        <charset val="134"/>
      </rPr>
      <t>项目总收入（元）</t>
    </r>
  </si>
  <si>
    <t>（小写）:</t>
  </si>
  <si>
    <t>（大写）：</t>
  </si>
  <si>
    <r>
      <rPr>
        <b/>
        <sz val="12"/>
        <color indexed="8"/>
        <rFont val="宋体"/>
        <charset val="134"/>
      </rPr>
      <t>项目</t>
    </r>
  </si>
  <si>
    <r>
      <rPr>
        <b/>
        <sz val="12"/>
        <color indexed="8"/>
        <rFont val="宋体"/>
        <charset val="134"/>
      </rPr>
      <t>金额（元）</t>
    </r>
  </si>
  <si>
    <r>
      <rPr>
        <b/>
        <sz val="12"/>
        <color indexed="8"/>
        <rFont val="宋体"/>
        <charset val="134"/>
      </rPr>
      <t>备注</t>
    </r>
  </si>
  <si>
    <r>
      <rPr>
        <sz val="12"/>
        <color theme="1"/>
        <rFont val="宋体"/>
        <charset val="134"/>
      </rPr>
      <t>讲课费</t>
    </r>
    <r>
      <rPr>
        <sz val="11"/>
        <color indexed="8"/>
        <rFont val="宋体"/>
        <charset val="134"/>
      </rPr>
      <t>（需提供讲课费支付清单）</t>
    </r>
  </si>
  <si>
    <r>
      <rPr>
        <sz val="12"/>
        <color indexed="8"/>
        <rFont val="宋体"/>
        <charset val="134"/>
      </rPr>
      <t>住宿费</t>
    </r>
  </si>
  <si>
    <r>
      <rPr>
        <sz val="12"/>
        <color indexed="8"/>
        <rFont val="宋体"/>
        <charset val="134"/>
      </rPr>
      <t>餐费</t>
    </r>
  </si>
  <si>
    <r>
      <rPr>
        <sz val="12"/>
        <color indexed="8"/>
        <rFont val="宋体"/>
        <charset val="134"/>
      </rPr>
      <t>资料费</t>
    </r>
  </si>
  <si>
    <r>
      <rPr>
        <sz val="12"/>
        <color indexed="8"/>
        <rFont val="宋体"/>
        <charset val="134"/>
      </rPr>
      <t>会务费</t>
    </r>
  </si>
  <si>
    <t>实训费</t>
  </si>
  <si>
    <r>
      <rPr>
        <sz val="12"/>
        <color indexed="8"/>
        <rFont val="宋体"/>
        <charset val="134"/>
      </rPr>
      <t>考务费</t>
    </r>
  </si>
  <si>
    <r>
      <rPr>
        <sz val="12"/>
        <color indexed="8"/>
        <rFont val="宋体"/>
        <charset val="134"/>
      </rPr>
      <t>其他</t>
    </r>
    <r>
      <rPr>
        <sz val="12"/>
        <color indexed="8"/>
        <rFont val="Times New Roman"/>
        <charset val="134"/>
      </rPr>
      <t>1</t>
    </r>
  </si>
  <si>
    <r>
      <rPr>
        <sz val="12"/>
        <color indexed="8"/>
        <rFont val="宋体"/>
        <charset val="134"/>
      </rPr>
      <t>其他</t>
    </r>
    <r>
      <rPr>
        <sz val="12"/>
        <color indexed="8"/>
        <rFont val="Times New Roman"/>
        <charset val="134"/>
      </rPr>
      <t>2</t>
    </r>
  </si>
  <si>
    <r>
      <rPr>
        <sz val="12"/>
        <color indexed="8"/>
        <rFont val="宋体"/>
        <charset val="134"/>
      </rPr>
      <t>其他</t>
    </r>
    <r>
      <rPr>
        <sz val="12"/>
        <color indexed="8"/>
        <rFont val="Times New Roman"/>
        <charset val="134"/>
      </rPr>
      <t>3</t>
    </r>
  </si>
  <si>
    <r>
      <rPr>
        <sz val="12"/>
        <color indexed="8"/>
        <rFont val="宋体"/>
        <charset val="134"/>
      </rPr>
      <t>开支总计</t>
    </r>
  </si>
  <si>
    <r>
      <rPr>
        <sz val="12"/>
        <color indexed="8"/>
        <rFont val="宋体"/>
        <charset val="134"/>
      </rPr>
      <t>结余</t>
    </r>
  </si>
  <si>
    <r>
      <rPr>
        <sz val="12"/>
        <color theme="1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经办人：</t>
    </r>
  </si>
  <si>
    <r>
      <rPr>
        <sz val="12"/>
        <color theme="1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继续教育学院院长：</t>
    </r>
    <r>
      <rPr>
        <sz val="12"/>
        <color indexed="8"/>
        <rFont val="Times New Roman"/>
        <charset val="134"/>
      </rPr>
      <t xml:space="preserve">   </t>
    </r>
  </si>
  <si>
    <r>
      <rPr>
        <sz val="12"/>
        <color theme="1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计划财务处意见：</t>
    </r>
  </si>
  <si>
    <r>
      <rPr>
        <sz val="12"/>
        <color theme="1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学校领导审批意见：</t>
    </r>
  </si>
  <si>
    <r>
      <rPr>
        <sz val="10.5"/>
        <color indexed="8"/>
        <rFont val="宋体"/>
        <charset val="134"/>
      </rPr>
      <t>备注：</t>
    </r>
    <r>
      <rPr>
        <sz val="10.5"/>
        <color indexed="8"/>
        <rFont val="Times New Roman"/>
        <charset val="134"/>
      </rPr>
      <t>1.</t>
    </r>
    <r>
      <rPr>
        <sz val="10.5"/>
        <color indexed="8"/>
        <rFont val="宋体"/>
        <charset val="134"/>
      </rPr>
      <t>此表一式一份，计划财务处一份原件和一份复印件，继续教育学院复印件一份。</t>
    </r>
  </si>
  <si>
    <r>
      <rPr>
        <sz val="10.5"/>
        <color theme="1"/>
        <rFont val="Times New Roman"/>
        <charset val="134"/>
      </rPr>
      <t xml:space="preserve">      2.</t>
    </r>
    <r>
      <rPr>
        <sz val="10.5"/>
        <color indexed="8"/>
        <rFont val="宋体"/>
        <charset val="134"/>
      </rPr>
      <t>以上费用需提供发票原件报销。</t>
    </r>
  </si>
  <si>
    <r>
      <rPr>
        <sz val="18"/>
        <color indexed="8"/>
        <rFont val="宋体"/>
        <charset val="134"/>
      </rPr>
      <t>项目报销清单</t>
    </r>
  </si>
  <si>
    <r>
      <rPr>
        <sz val="14"/>
        <color theme="1"/>
        <rFont val="Times New Roman"/>
        <charset val="134"/>
      </rPr>
      <t xml:space="preserve">                                          </t>
    </r>
    <r>
      <rPr>
        <sz val="12"/>
        <color indexed="8"/>
        <rFont val="宋体"/>
        <charset val="134"/>
      </rPr>
      <t>单位：元</t>
    </r>
  </si>
  <si>
    <r>
      <rPr>
        <sz val="12"/>
        <color indexed="8"/>
        <rFont val="宋体"/>
        <charset val="134"/>
      </rPr>
      <t>序号</t>
    </r>
  </si>
  <si>
    <r>
      <rPr>
        <sz val="12"/>
        <color indexed="8"/>
        <rFont val="宋体"/>
        <charset val="134"/>
      </rPr>
      <t>项目</t>
    </r>
  </si>
  <si>
    <r>
      <rPr>
        <sz val="12"/>
        <color indexed="8"/>
        <rFont val="宋体"/>
        <charset val="134"/>
      </rPr>
      <t>单项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金额</t>
    </r>
  </si>
  <si>
    <r>
      <rPr>
        <sz val="12"/>
        <color indexed="8"/>
        <rFont val="宋体"/>
        <charset val="134"/>
      </rPr>
      <t>附件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张数</t>
    </r>
  </si>
  <si>
    <r>
      <rPr>
        <sz val="12"/>
        <color indexed="8"/>
        <rFont val="宋体"/>
        <charset val="134"/>
      </rPr>
      <t>总计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金额</t>
    </r>
  </si>
  <si>
    <r>
      <rPr>
        <sz val="12"/>
        <color indexed="8"/>
        <rFont val="宋体"/>
        <charset val="134"/>
      </rPr>
      <t>收款单位</t>
    </r>
  </si>
  <si>
    <r>
      <rPr>
        <sz val="12"/>
        <color indexed="8"/>
        <rFont val="宋体"/>
        <charset val="134"/>
      </rPr>
      <t>开户行及账号</t>
    </r>
  </si>
  <si>
    <r>
      <rPr>
        <sz val="12"/>
        <color indexed="8"/>
        <rFont val="宋体"/>
        <charset val="134"/>
      </rPr>
      <t>讲课费</t>
    </r>
  </si>
  <si>
    <r>
      <rPr>
        <sz val="12"/>
        <color indexed="8"/>
        <rFont val="新宋体"/>
        <charset val="134"/>
      </rPr>
      <t>详见清单</t>
    </r>
  </si>
  <si>
    <r>
      <rPr>
        <sz val="12"/>
        <color indexed="8"/>
        <rFont val="宋体"/>
        <charset val="134"/>
      </rPr>
      <t>学员餐费</t>
    </r>
  </si>
  <si>
    <r>
      <rPr>
        <sz val="12"/>
        <color indexed="8"/>
        <rFont val="新宋体"/>
        <charset val="134"/>
      </rPr>
      <t>学校第二食堂</t>
    </r>
  </si>
  <si>
    <r>
      <rPr>
        <sz val="12"/>
        <color theme="1"/>
        <rFont val="宋体"/>
        <charset val="134"/>
      </rPr>
      <t>学员住宿费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（嘉怡）</t>
    </r>
  </si>
  <si>
    <t>张三</t>
  </si>
  <si>
    <r>
      <rPr>
        <sz val="12"/>
        <color theme="1"/>
        <rFont val="宋体"/>
        <charset val="134"/>
      </rPr>
      <t>工行</t>
    </r>
    <r>
      <rPr>
        <sz val="12"/>
        <color indexed="8"/>
        <rFont val="Times New Roman"/>
        <charset val="134"/>
      </rPr>
      <t xml:space="preserve">
6222 xxx xxx xxx</t>
    </r>
  </si>
  <si>
    <t>实训餐费</t>
  </si>
  <si>
    <t>李四</t>
  </si>
  <si>
    <r>
      <rPr>
        <sz val="12"/>
        <color theme="1"/>
        <rFont val="宋体"/>
        <charset val="134"/>
      </rPr>
      <t>建行丽水市中山分行</t>
    </r>
    <r>
      <rPr>
        <sz val="12"/>
        <color indexed="8"/>
        <rFont val="Times New Roman"/>
        <charset val="134"/>
      </rPr>
      <t xml:space="preserve">
6217 xxx xxx xxx</t>
    </r>
  </si>
  <si>
    <t>实训住宿费</t>
  </si>
  <si>
    <t>包车费</t>
  </si>
  <si>
    <r>
      <rPr>
        <sz val="12"/>
        <color indexed="8"/>
        <rFont val="宋体"/>
        <charset val="134"/>
      </rPr>
      <t>合影</t>
    </r>
  </si>
  <si>
    <t>资料费</t>
  </si>
  <si>
    <t>学员保险</t>
  </si>
  <si>
    <r>
      <rPr>
        <sz val="12"/>
        <color indexed="8"/>
        <rFont val="宋体"/>
        <charset val="134"/>
      </rPr>
      <t>合计</t>
    </r>
  </si>
  <si>
    <r>
      <rPr>
        <sz val="12"/>
        <color indexed="8"/>
        <rFont val="宋体"/>
        <charset val="134"/>
      </rPr>
      <t>经办人：</t>
    </r>
  </si>
  <si>
    <r>
      <rPr>
        <sz val="12"/>
        <color indexed="8"/>
        <rFont val="宋体"/>
        <charset val="134"/>
      </rPr>
      <t>日期：</t>
    </r>
  </si>
  <si>
    <r>
      <rPr>
        <sz val="14"/>
        <color indexed="8"/>
        <rFont val="宋体"/>
        <charset val="134"/>
      </rPr>
      <t>项目编号：</t>
    </r>
    <r>
      <rPr>
        <sz val="14"/>
        <color indexed="8"/>
        <rFont val="Times New Roman"/>
        <charset val="134"/>
      </rPr>
      <t>2017091</t>
    </r>
  </si>
  <si>
    <r>
      <rPr>
        <sz val="18"/>
        <color theme="1"/>
        <rFont val="Times New Roman"/>
        <charset val="134"/>
      </rPr>
      <t>xxxxxxx</t>
    </r>
    <r>
      <rPr>
        <sz val="18"/>
        <color indexed="8"/>
        <rFont val="宋体"/>
        <charset val="134"/>
      </rPr>
      <t>培训班</t>
    </r>
    <r>
      <rPr>
        <sz val="18"/>
        <color indexed="8"/>
        <rFont val="Times New Roman"/>
        <charset val="134"/>
      </rPr>
      <t xml:space="preserve">
</t>
    </r>
    <r>
      <rPr>
        <sz val="18"/>
        <color indexed="8"/>
        <rFont val="方正小标宋简体"/>
        <charset val="134"/>
      </rPr>
      <t>讲课费发放表</t>
    </r>
  </si>
  <si>
    <r>
      <rPr>
        <sz val="12"/>
        <color indexed="8"/>
        <rFont val="宋体"/>
        <charset val="134"/>
      </rPr>
      <t>姓名</t>
    </r>
  </si>
  <si>
    <r>
      <rPr>
        <sz val="12"/>
        <color indexed="8"/>
        <rFont val="宋体"/>
        <charset val="134"/>
      </rPr>
      <t>课时</t>
    </r>
    <r>
      <rPr>
        <sz val="12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（半天）</t>
    </r>
  </si>
  <si>
    <r>
      <rPr>
        <sz val="12"/>
        <color indexed="8"/>
        <rFont val="宋体"/>
        <charset val="134"/>
      </rPr>
      <t>课时标准</t>
    </r>
    <r>
      <rPr>
        <sz val="12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（元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半天）</t>
    </r>
  </si>
  <si>
    <r>
      <rPr>
        <sz val="12"/>
        <color indexed="8"/>
        <rFont val="宋体"/>
        <charset val="134"/>
      </rPr>
      <t>金额</t>
    </r>
    <r>
      <rPr>
        <sz val="12"/>
        <color indexed="8"/>
        <rFont val="Times New Roman"/>
        <charset val="134"/>
      </rPr>
      <t xml:space="preserve">
</t>
    </r>
    <r>
      <rPr>
        <sz val="11"/>
        <color indexed="8"/>
        <rFont val="宋体"/>
        <charset val="134"/>
      </rPr>
      <t>（元）</t>
    </r>
  </si>
  <si>
    <r>
      <rPr>
        <sz val="12"/>
        <color indexed="8"/>
        <rFont val="宋体"/>
        <charset val="134"/>
      </rPr>
      <t>签名或账号、开户行</t>
    </r>
  </si>
  <si>
    <r>
      <rPr>
        <sz val="12"/>
        <color indexed="8"/>
        <rFont val="宋体"/>
        <charset val="134"/>
      </rPr>
      <t>手机号码</t>
    </r>
  </si>
  <si>
    <r>
      <rPr>
        <sz val="12"/>
        <color indexed="8"/>
        <rFont val="宋体"/>
        <charset val="134"/>
      </rPr>
      <t>职称</t>
    </r>
  </si>
  <si>
    <t>中级</t>
  </si>
  <si>
    <t>副高</t>
  </si>
  <si>
    <t>正高</t>
  </si>
  <si>
    <r>
      <rPr>
        <sz val="12"/>
        <color indexed="8"/>
        <rFont val="宋体"/>
        <charset val="134"/>
      </rPr>
      <t>（大写）：</t>
    </r>
  </si>
  <si>
    <r>
      <rPr>
        <sz val="14"/>
        <color theme="1"/>
        <rFont val="Times New Roman"/>
        <charset val="134"/>
      </rPr>
      <t xml:space="preserve">  </t>
    </r>
    <r>
      <rPr>
        <sz val="14"/>
        <color indexed="8"/>
        <rFont val="宋体"/>
        <charset val="134"/>
      </rPr>
      <t>制表人：</t>
    </r>
    <r>
      <rPr>
        <sz val="14"/>
        <color indexed="8"/>
        <rFont val="Times New Roman"/>
        <charset val="134"/>
      </rPr>
      <t xml:space="preserve">                               </t>
    </r>
    <r>
      <rPr>
        <sz val="14"/>
        <color indexed="8"/>
        <rFont val="宋体"/>
        <charset val="134"/>
      </rPr>
      <t>审核人：</t>
    </r>
    <r>
      <rPr>
        <sz val="14"/>
        <color indexed="8"/>
        <rFont val="Times New Roman"/>
        <charset val="134"/>
      </rPr>
      <t xml:space="preserve">                              </t>
    </r>
    <r>
      <rPr>
        <sz val="14"/>
        <color indexed="8"/>
        <rFont val="宋体"/>
        <charset val="134"/>
      </rPr>
      <t>批准人：</t>
    </r>
  </si>
  <si>
    <r>
      <rPr>
        <sz val="14"/>
        <color indexed="8"/>
        <rFont val="宋体"/>
        <charset val="134"/>
      </rPr>
      <t>丽水职业技术学院继续教育学院</t>
    </r>
  </si>
  <si>
    <r>
      <rPr>
        <sz val="18"/>
        <color theme="1"/>
        <rFont val="方正小标宋简体"/>
        <charset val="134"/>
      </rPr>
      <t>xxxxxxx培训班</t>
    </r>
    <r>
      <rPr>
        <sz val="18"/>
        <color indexed="8"/>
        <rFont val="Times New Roman"/>
        <charset val="134"/>
      </rPr>
      <t xml:space="preserve">
</t>
    </r>
    <r>
      <rPr>
        <sz val="18"/>
        <color indexed="8"/>
        <rFont val="方正小标宋简体"/>
        <charset val="134"/>
      </rPr>
      <t>讲课费（考核）发放表</t>
    </r>
  </si>
  <si>
    <r>
      <rPr>
        <sz val="12"/>
        <color indexed="8"/>
        <rFont val="宋体"/>
        <charset val="134"/>
      </rPr>
      <t>金额</t>
    </r>
    <r>
      <rPr>
        <sz val="11"/>
        <color indexed="8"/>
        <rFont val="宋体"/>
        <charset val="134"/>
      </rPr>
      <t>（元）</t>
    </r>
  </si>
  <si>
    <r>
      <rPr>
        <sz val="12"/>
        <color indexed="8"/>
        <rFont val="宋体"/>
        <charset val="134"/>
      </rPr>
      <t>签名</t>
    </r>
  </si>
  <si>
    <r>
      <rPr>
        <sz val="12"/>
        <color indexed="8"/>
        <rFont val="宋体"/>
        <charset val="134"/>
      </rPr>
      <t>正高</t>
    </r>
  </si>
  <si>
    <r>
      <rPr>
        <sz val="12"/>
        <color indexed="8"/>
        <rFont val="宋体"/>
        <charset val="134"/>
      </rPr>
      <t>副高</t>
    </r>
  </si>
  <si>
    <r>
      <rPr>
        <sz val="12"/>
        <color indexed="8"/>
        <rFont val="宋体"/>
        <charset val="134"/>
      </rPr>
      <t>中级</t>
    </r>
  </si>
  <si>
    <r>
      <rPr>
        <sz val="14"/>
        <color theme="1"/>
        <rFont val="Times New Roman"/>
        <charset val="134"/>
      </rPr>
      <t xml:space="preserve">  </t>
    </r>
    <r>
      <rPr>
        <sz val="14"/>
        <color indexed="8"/>
        <rFont val="宋体"/>
        <charset val="134"/>
      </rPr>
      <t>制表人：</t>
    </r>
    <r>
      <rPr>
        <sz val="14"/>
        <color indexed="8"/>
        <rFont val="Times New Roman"/>
        <charset val="134"/>
      </rPr>
      <t xml:space="preserve">                               </t>
    </r>
    <r>
      <rPr>
        <sz val="14"/>
        <color indexed="8"/>
        <rFont val="宋体"/>
        <charset val="134"/>
      </rPr>
      <t>审核人：</t>
    </r>
    <r>
      <rPr>
        <sz val="14"/>
        <color indexed="8"/>
        <rFont val="Times New Roman"/>
        <charset val="134"/>
      </rPr>
      <t xml:space="preserve">                                 </t>
    </r>
    <r>
      <rPr>
        <sz val="14"/>
        <color indexed="8"/>
        <rFont val="宋体"/>
        <charset val="134"/>
      </rPr>
      <t>批准人：</t>
    </r>
  </si>
  <si>
    <t>账号</t>
  </si>
  <si>
    <t>姓名</t>
  </si>
  <si>
    <t>金额</t>
  </si>
  <si>
    <r>
      <rPr>
        <sz val="12"/>
        <color indexed="8"/>
        <rFont val="Times New Roman"/>
        <charset val="134"/>
      </rPr>
      <t>纳税登记号：</t>
    </r>
    <r>
      <rPr>
        <sz val="12"/>
        <color indexed="8"/>
        <rFont val="Times New Roman"/>
        <charset val="134"/>
      </rPr>
      <t>12332500472261559C</t>
    </r>
  </si>
  <si>
    <r>
      <rPr>
        <sz val="12"/>
        <color indexed="8"/>
        <rFont val="宋体"/>
        <charset val="134"/>
      </rPr>
      <t>企业名称：</t>
    </r>
    <r>
      <rPr>
        <b/>
        <sz val="12"/>
        <color indexed="8"/>
        <rFont val="宋体"/>
        <charset val="134"/>
      </rPr>
      <t>丽水职业技术学院</t>
    </r>
  </si>
  <si>
    <r>
      <rPr>
        <sz val="12"/>
        <color indexed="8"/>
        <rFont val="Times New Roman"/>
        <charset val="134"/>
      </rPr>
      <t>营业地址：丽水市中山街北</t>
    </r>
    <r>
      <rPr>
        <sz val="12"/>
        <color indexed="8"/>
        <rFont val="Times New Roman"/>
        <charset val="134"/>
      </rPr>
      <t>357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</si>
  <si>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Times New Roman"/>
        <charset val="134"/>
      </rPr>
      <t>电话号码：</t>
    </r>
    <r>
      <rPr>
        <sz val="12"/>
        <color indexed="8"/>
        <rFont val="Times New Roman"/>
        <charset val="134"/>
      </rPr>
      <t>0578-2216650</t>
    </r>
  </si>
  <si>
    <r>
      <rPr>
        <sz val="12"/>
        <color indexed="8"/>
        <rFont val="Times New Roman"/>
        <charset val="134"/>
      </rPr>
      <t>银行账号：工行丽水分行营业部</t>
    </r>
    <r>
      <rPr>
        <sz val="12"/>
        <color indexed="8"/>
        <rFont val="Times New Roman"/>
        <charset val="134"/>
      </rPr>
      <t>1210199219201084166</t>
    </r>
  </si>
  <si>
    <r>
      <rPr>
        <sz val="12"/>
        <color indexed="8"/>
        <rFont val="Times New Roman"/>
        <charset val="134"/>
      </rPr>
      <t>开票代码：</t>
    </r>
    <r>
      <rPr>
        <sz val="12"/>
        <color indexed="8"/>
        <rFont val="Times New Roman"/>
        <charset val="134"/>
      </rPr>
      <t>MYQ6VJ</t>
    </r>
  </si>
  <si>
    <t>项目编号：</t>
  </si>
  <si>
    <t>丽水职业技术学院继续教育项目经费报销、划拨单</t>
  </si>
  <si>
    <t>项目名称</t>
  </si>
  <si>
    <t>起止时间</t>
  </si>
  <si>
    <t>人数</t>
  </si>
  <si>
    <t>天数</t>
  </si>
  <si>
    <t>项目负责人</t>
  </si>
  <si>
    <t>联系方式</t>
  </si>
  <si>
    <t>项目总收入（元）</t>
  </si>
  <si>
    <r>
      <rPr>
        <sz val="12"/>
        <color theme="1"/>
        <rFont val="宋体"/>
        <charset val="134"/>
      </rPr>
      <t>上交学校金额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宋体"/>
        <charset val="134"/>
      </rPr>
      <t>（总收入的</t>
    </r>
    <r>
      <rPr>
        <sz val="12"/>
        <color theme="1"/>
        <rFont val="Times New Roman"/>
        <charset val="134"/>
      </rPr>
      <t>10%</t>
    </r>
    <r>
      <rPr>
        <sz val="12"/>
        <color indexed="8"/>
        <rFont val="宋体"/>
        <charset val="134"/>
      </rPr>
      <t>）</t>
    </r>
  </si>
  <si>
    <t>学校代付金额（元）</t>
  </si>
  <si>
    <t>应划拨二级学院金额（元）</t>
  </si>
  <si>
    <t>项目</t>
  </si>
  <si>
    <t>金额（元）</t>
  </si>
  <si>
    <t>备注</t>
  </si>
  <si>
    <t>需附课程表</t>
  </si>
  <si>
    <t>住宿费</t>
  </si>
  <si>
    <t>餐费</t>
  </si>
  <si>
    <t>考务费</t>
  </si>
  <si>
    <r>
      <rPr>
        <sz val="12"/>
        <color theme="1"/>
        <rFont val="Times New Roman"/>
        <charset val="134"/>
      </rPr>
      <t>其他</t>
    </r>
    <r>
      <rPr>
        <sz val="12"/>
        <color indexed="8"/>
        <rFont val="Times New Roman"/>
        <charset val="134"/>
      </rPr>
      <t>1</t>
    </r>
  </si>
  <si>
    <r>
      <rPr>
        <sz val="12"/>
        <color theme="1"/>
        <rFont val="Times New Roman"/>
        <charset val="134"/>
      </rPr>
      <t>其他</t>
    </r>
    <r>
      <rPr>
        <sz val="12"/>
        <color indexed="8"/>
        <rFont val="Times New Roman"/>
        <charset val="134"/>
      </rPr>
      <t>2</t>
    </r>
  </si>
  <si>
    <r>
      <rPr>
        <sz val="12"/>
        <color theme="1"/>
        <rFont val="Times New Roman"/>
        <charset val="134"/>
      </rPr>
      <t>其他</t>
    </r>
    <r>
      <rPr>
        <sz val="12"/>
        <color indexed="8"/>
        <rFont val="Times New Roman"/>
        <charset val="134"/>
      </rPr>
      <t>3</t>
    </r>
  </si>
  <si>
    <t>开支总计</t>
  </si>
  <si>
    <t>（小写）：</t>
  </si>
  <si>
    <r>
      <rPr>
        <sz val="12"/>
        <color theme="1"/>
        <rFont val="Times New Roman"/>
        <charset val="134"/>
      </rPr>
      <t>RMB</t>
    </r>
    <r>
      <rPr>
        <sz val="12"/>
        <color theme="1"/>
        <rFont val="宋体"/>
        <charset val="134"/>
      </rPr>
      <t>贰万柒仟柒佰贰拾捌元叁角陆分</t>
    </r>
  </si>
  <si>
    <t>实际划拨二级学院金额</t>
  </si>
  <si>
    <t>经办人签字：</t>
  </si>
  <si>
    <t xml:space="preserve">
所在学院院长意见：</t>
  </si>
  <si>
    <t xml:space="preserve">
计划财务处意见：</t>
  </si>
  <si>
    <t xml:space="preserve">
学校领导审批意见：</t>
  </si>
  <si>
    <r>
      <rPr>
        <sz val="10.5"/>
        <color theme="1"/>
        <rFont val="Times New Roman"/>
        <charset val="134"/>
      </rPr>
      <t>备注：</t>
    </r>
    <r>
      <rPr>
        <sz val="10.5"/>
        <color indexed="8"/>
        <rFont val="Times New Roman"/>
        <charset val="134"/>
      </rPr>
      <t>1.</t>
    </r>
    <r>
      <rPr>
        <sz val="10.5"/>
        <color indexed="8"/>
        <rFont val="宋体"/>
        <charset val="134"/>
      </rPr>
      <t>此表一式一份，计划财务处一份原件和一份复印件，所在学院、继续教育学院复印件各一份；</t>
    </r>
  </si>
  <si>
    <r>
      <rPr>
        <sz val="10.5"/>
        <color theme="1"/>
        <rFont val="Times New Roman"/>
        <charset val="134"/>
      </rPr>
      <t>2.</t>
    </r>
    <r>
      <rPr>
        <sz val="10.5"/>
        <color indexed="8"/>
        <rFont val="宋体"/>
        <charset val="134"/>
      </rPr>
      <t>项目总收入不含鉴定费；</t>
    </r>
  </si>
  <si>
    <r>
      <rPr>
        <sz val="11"/>
        <color theme="1"/>
        <rFont val="Times New Roman"/>
        <charset val="134"/>
      </rPr>
      <t>3.</t>
    </r>
    <r>
      <rPr>
        <sz val="11"/>
        <color indexed="8"/>
        <rFont val="宋体"/>
        <charset val="134"/>
      </rPr>
      <t>以上费用需提供发票原件报销；</t>
    </r>
  </si>
  <si>
    <r>
      <rPr>
        <sz val="11"/>
        <color theme="1"/>
        <rFont val="Times New Roman"/>
        <charset val="134"/>
      </rPr>
      <t>4.</t>
    </r>
    <r>
      <rPr>
        <sz val="11"/>
        <color indexed="8"/>
        <rFont val="宋体"/>
        <charset val="134"/>
      </rPr>
      <t>需填写《会议（培训）费报销单》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；</t>
    </r>
  </si>
  <si>
    <r>
      <rPr>
        <sz val="11"/>
        <color theme="1"/>
        <rFont val="Times New Roman"/>
        <charset val="134"/>
      </rPr>
      <t>5.</t>
    </r>
    <r>
      <rPr>
        <sz val="11"/>
        <color indexed="8"/>
        <rFont val="宋体"/>
        <charset val="134"/>
      </rPr>
      <t>学校代付金额为人数</t>
    </r>
    <r>
      <rPr>
        <sz val="11"/>
        <color indexed="8"/>
        <rFont val="Times New Roman"/>
        <charset val="134"/>
      </rPr>
      <t>*5</t>
    </r>
    <r>
      <rPr>
        <sz val="11"/>
        <color indexed="8"/>
        <rFont val="宋体"/>
        <charset val="134"/>
      </rPr>
      <t>元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人（袋子和结业证书成本费）</t>
    </r>
    <r>
      <rPr>
        <sz val="11"/>
        <color indexed="8"/>
        <rFont val="Times New Roman"/>
        <charset val="134"/>
      </rPr>
      <t>+</t>
    </r>
    <r>
      <rPr>
        <sz val="11"/>
        <color indexed="8"/>
        <rFont val="宋体"/>
        <charset val="134"/>
      </rPr>
      <t>其他由学校代购买物品。</t>
    </r>
  </si>
  <si>
    <t>项目编号：2017154</t>
  </si>
  <si>
    <t>项目报销清单</t>
  </si>
  <si>
    <r>
      <rPr>
        <sz val="14"/>
        <color theme="1"/>
        <rFont val="宋体"/>
        <charset val="134"/>
      </rPr>
      <t xml:space="preserve">                                          </t>
    </r>
    <r>
      <rPr>
        <sz val="12"/>
        <color indexed="8"/>
        <rFont val="宋体"/>
        <charset val="134"/>
      </rPr>
      <t>单位：元</t>
    </r>
  </si>
  <si>
    <t>经办人：</t>
  </si>
  <si>
    <t>日期：</t>
  </si>
  <si>
    <t>备注：以上项目可根据实际调整，顺序需要与发票顺序对应。请根据计划财务处有关规定提供附件。</t>
  </si>
  <si>
    <t>手机号码或
身份证号码</t>
  </si>
  <si>
    <t>丽水职业技术学院xxxx学院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</si>
</sst>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[DBNum2][$RMB]General;[Red][DBNum2][$RMB]General"/>
    <numFmt numFmtId="178" formatCode="0.00_ "/>
  </numFmts>
  <fonts count="5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0.5"/>
      <color theme="1"/>
      <name val="Times New Roman"/>
      <charset val="134"/>
    </font>
    <font>
      <sz val="12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indexed="8"/>
      <name val="宋体"/>
      <charset val="134"/>
    </font>
    <font>
      <sz val="14"/>
      <color indexed="8"/>
      <name val="Times New Roman"/>
      <charset val="134"/>
    </font>
    <font>
      <sz val="18"/>
      <color indexed="8"/>
      <name val="宋体"/>
      <charset val="134"/>
    </font>
    <font>
      <sz val="18"/>
      <color indexed="8"/>
      <name val="Times New Roman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2"/>
      <color indexed="8"/>
      <name val="新宋体"/>
      <charset val="134"/>
    </font>
    <font>
      <sz val="10.5"/>
      <color indexed="8"/>
      <name val="Times New Roman"/>
      <charset val="134"/>
    </font>
    <font>
      <sz val="10.5"/>
      <color indexed="8"/>
      <name val="宋体"/>
      <charset val="134"/>
    </font>
    <font>
      <b/>
      <sz val="12"/>
      <color indexed="8"/>
      <name val="宋体"/>
      <charset val="134"/>
    </font>
    <font>
      <b/>
      <sz val="1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8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41" fillId="14" borderId="21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0" borderId="0"/>
  </cellStyleXfs>
  <cellXfs count="1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right" vertical="center" wrapText="1"/>
    </xf>
    <xf numFmtId="177" fontId="4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3" xfId="0" applyNumberFormat="1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8" fontId="4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 wrapText="1"/>
    </xf>
    <xf numFmtId="178" fontId="4" fillId="0" borderId="8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 indent="1"/>
    </xf>
    <xf numFmtId="0" fontId="16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left" vertical="center" wrapText="1"/>
    </xf>
    <xf numFmtId="177" fontId="4" fillId="0" borderId="6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8" fontId="4" fillId="0" borderId="12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78" fontId="4" fillId="0" borderId="3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left" vertical="center" wrapText="1" indent="1"/>
    </xf>
    <xf numFmtId="176" fontId="4" fillId="0" borderId="3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176" fontId="4" fillId="0" borderId="12" xfId="0" applyNumberFormat="1" applyFont="1" applyBorder="1" applyAlignment="1">
      <alignment horizontal="left" vertical="center" wrapText="1" indent="1"/>
    </xf>
    <xf numFmtId="176" fontId="4" fillId="0" borderId="6" xfId="0" applyNumberFormat="1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J7" sqref="J7"/>
    </sheetView>
  </sheetViews>
  <sheetFormatPr defaultColWidth="9" defaultRowHeight="15" outlineLevelCol="6"/>
  <cols>
    <col min="1" max="2" width="8.625" style="1" customWidth="1"/>
    <col min="3" max="3" width="11.5" style="1" customWidth="1"/>
    <col min="4" max="4" width="16" style="1" customWidth="1"/>
    <col min="5" max="5" width="11.5" style="1" customWidth="1"/>
    <col min="6" max="6" width="9" style="1"/>
    <col min="7" max="7" width="20.625" style="1" customWidth="1"/>
    <col min="8" max="16384" width="9" style="1"/>
  </cols>
  <sheetData>
    <row r="1" ht="20.1" customHeight="1" spans="1:7">
      <c r="A1" s="46" t="s">
        <v>0</v>
      </c>
      <c r="B1" s="46"/>
      <c r="C1" s="46"/>
      <c r="D1" s="46"/>
      <c r="E1" s="46"/>
      <c r="F1" s="46"/>
      <c r="G1" s="46"/>
    </row>
    <row r="2" ht="39.95" customHeight="1" spans="1:7">
      <c r="A2" s="47" t="s">
        <v>1</v>
      </c>
      <c r="B2" s="47"/>
      <c r="C2" s="47"/>
      <c r="D2" s="47"/>
      <c r="E2" s="47"/>
      <c r="F2" s="47"/>
      <c r="G2" s="47"/>
    </row>
    <row r="3" ht="27" customHeight="1" spans="1:7">
      <c r="A3" s="4" t="s">
        <v>2</v>
      </c>
      <c r="B3" s="4"/>
      <c r="C3" s="104"/>
      <c r="D3" s="104"/>
      <c r="E3" s="104"/>
      <c r="F3" s="104"/>
      <c r="G3" s="104"/>
    </row>
    <row r="4" ht="27" customHeight="1" spans="1:7">
      <c r="A4" s="13" t="s">
        <v>3</v>
      </c>
      <c r="B4" s="105"/>
      <c r="C4" s="106"/>
      <c r="D4" s="106"/>
      <c r="E4" s="5" t="s">
        <v>4</v>
      </c>
      <c r="F4" s="6"/>
      <c r="G4" s="4"/>
    </row>
    <row r="5" ht="27" customHeight="1" spans="1:7">
      <c r="A5" s="107" t="s">
        <v>5</v>
      </c>
      <c r="B5" s="108"/>
      <c r="C5" s="109" t="s">
        <v>6</v>
      </c>
      <c r="D5" s="110">
        <v>123456</v>
      </c>
      <c r="E5" s="111" t="s">
        <v>7</v>
      </c>
      <c r="F5" s="19">
        <f>D5</f>
        <v>123456</v>
      </c>
      <c r="G5" s="22"/>
    </row>
    <row r="6" ht="24.95" customHeight="1" spans="1:7">
      <c r="A6" s="51" t="s">
        <v>8</v>
      </c>
      <c r="B6" s="51"/>
      <c r="C6" s="112" t="s">
        <v>9</v>
      </c>
      <c r="D6" s="112"/>
      <c r="E6" s="51" t="s">
        <v>10</v>
      </c>
      <c r="F6" s="51"/>
      <c r="G6" s="51"/>
    </row>
    <row r="7" ht="30" customHeight="1" spans="1:7">
      <c r="A7" s="7" t="s">
        <v>11</v>
      </c>
      <c r="B7" s="4"/>
      <c r="C7" s="113">
        <v>1</v>
      </c>
      <c r="D7" s="114"/>
      <c r="E7" s="115"/>
      <c r="F7" s="115"/>
      <c r="G7" s="115"/>
    </row>
    <row r="8" ht="27" customHeight="1" spans="1:7">
      <c r="A8" s="4" t="s">
        <v>12</v>
      </c>
      <c r="B8" s="4"/>
      <c r="C8" s="113">
        <v>2</v>
      </c>
      <c r="D8" s="114"/>
      <c r="E8" s="115"/>
      <c r="F8" s="115"/>
      <c r="G8" s="115"/>
    </row>
    <row r="9" ht="27" customHeight="1" spans="1:7">
      <c r="A9" s="4" t="s">
        <v>13</v>
      </c>
      <c r="B9" s="4"/>
      <c r="C9" s="113">
        <v>3</v>
      </c>
      <c r="D9" s="114"/>
      <c r="E9" s="115"/>
      <c r="F9" s="115"/>
      <c r="G9" s="115"/>
    </row>
    <row r="10" ht="27" customHeight="1" spans="1:7">
      <c r="A10" s="4" t="s">
        <v>14</v>
      </c>
      <c r="B10" s="4"/>
      <c r="C10" s="113">
        <v>4</v>
      </c>
      <c r="D10" s="114"/>
      <c r="E10" s="115"/>
      <c r="F10" s="115"/>
      <c r="G10" s="115"/>
    </row>
    <row r="11" ht="27" customHeight="1" spans="1:7">
      <c r="A11" s="4" t="s">
        <v>15</v>
      </c>
      <c r="B11" s="4"/>
      <c r="C11" s="113">
        <v>5</v>
      </c>
      <c r="D11" s="114"/>
      <c r="E11" s="115"/>
      <c r="F11" s="115"/>
      <c r="G11" s="115"/>
    </row>
    <row r="12" ht="27" customHeight="1" spans="1:7">
      <c r="A12" s="7" t="s">
        <v>16</v>
      </c>
      <c r="B12" s="4"/>
      <c r="C12" s="113">
        <v>6</v>
      </c>
      <c r="D12" s="114"/>
      <c r="E12" s="115"/>
      <c r="F12" s="115"/>
      <c r="G12" s="115"/>
    </row>
    <row r="13" ht="27" customHeight="1" spans="1:7">
      <c r="A13" s="4" t="s">
        <v>17</v>
      </c>
      <c r="B13" s="4"/>
      <c r="C13" s="113">
        <v>7</v>
      </c>
      <c r="D13" s="114"/>
      <c r="E13" s="115"/>
      <c r="F13" s="115"/>
      <c r="G13" s="115"/>
    </row>
    <row r="14" ht="27" customHeight="1" spans="1:7">
      <c r="A14" s="4" t="s">
        <v>18</v>
      </c>
      <c r="B14" s="4"/>
      <c r="C14" s="113">
        <v>8</v>
      </c>
      <c r="D14" s="114"/>
      <c r="E14" s="115"/>
      <c r="F14" s="115"/>
      <c r="G14" s="115"/>
    </row>
    <row r="15" ht="27" customHeight="1" spans="1:7">
      <c r="A15" s="4" t="s">
        <v>19</v>
      </c>
      <c r="B15" s="4"/>
      <c r="C15" s="113">
        <v>9</v>
      </c>
      <c r="D15" s="114"/>
      <c r="E15" s="116"/>
      <c r="F15" s="116"/>
      <c r="G15" s="116"/>
    </row>
    <row r="16" ht="27" customHeight="1" spans="1:7">
      <c r="A16" s="4" t="s">
        <v>20</v>
      </c>
      <c r="B16" s="4"/>
      <c r="C16" s="117">
        <v>10</v>
      </c>
      <c r="D16" s="118"/>
      <c r="E16" s="119"/>
      <c r="F16" s="119"/>
      <c r="G16" s="119"/>
    </row>
    <row r="17" ht="27" customHeight="1" spans="1:7">
      <c r="A17" s="4" t="s">
        <v>21</v>
      </c>
      <c r="B17" s="5"/>
      <c r="C17" s="64" t="s">
        <v>6</v>
      </c>
      <c r="D17" s="110">
        <f>C7+C8+C9+C10+C11+C12+C13+C14+C15+C16</f>
        <v>55</v>
      </c>
      <c r="E17" s="111" t="s">
        <v>7</v>
      </c>
      <c r="F17" s="19">
        <f>D17</f>
        <v>55</v>
      </c>
      <c r="G17" s="22"/>
    </row>
    <row r="18" ht="27" customHeight="1" spans="1:7">
      <c r="A18" s="15" t="s">
        <v>22</v>
      </c>
      <c r="B18" s="13"/>
      <c r="C18" s="120" t="s">
        <v>6</v>
      </c>
      <c r="D18" s="121">
        <f>D5-D17</f>
        <v>123401</v>
      </c>
      <c r="E18" s="111" t="s">
        <v>7</v>
      </c>
      <c r="F18" s="19">
        <f>D18</f>
        <v>123401</v>
      </c>
      <c r="G18" s="22"/>
    </row>
    <row r="19" ht="60" customHeight="1" spans="1:7">
      <c r="A19" s="122" t="s">
        <v>23</v>
      </c>
      <c r="B19" s="122"/>
      <c r="C19" s="122"/>
      <c r="D19" s="122"/>
      <c r="E19" s="122" t="s">
        <v>24</v>
      </c>
      <c r="F19" s="122"/>
      <c r="G19" s="122"/>
    </row>
    <row r="20" ht="60" customHeight="1" spans="1:7">
      <c r="A20" s="123" t="s">
        <v>25</v>
      </c>
      <c r="B20" s="123"/>
      <c r="C20" s="123"/>
      <c r="D20" s="123"/>
      <c r="E20" s="123"/>
      <c r="F20" s="123"/>
      <c r="G20" s="123"/>
    </row>
    <row r="21" ht="60" customHeight="1" spans="1:7">
      <c r="A21" s="123" t="s">
        <v>26</v>
      </c>
      <c r="B21" s="123"/>
      <c r="C21" s="123"/>
      <c r="D21" s="123"/>
      <c r="E21" s="123"/>
      <c r="F21" s="123"/>
      <c r="G21" s="123"/>
    </row>
    <row r="22" ht="20.1" customHeight="1" spans="1:7">
      <c r="A22" s="83" t="s">
        <v>27</v>
      </c>
      <c r="B22" s="83"/>
      <c r="C22" s="83"/>
      <c r="D22" s="83"/>
      <c r="E22" s="83"/>
      <c r="F22" s="83"/>
      <c r="G22" s="83"/>
    </row>
    <row r="23" ht="20.1" customHeight="1" spans="1:7">
      <c r="A23" s="83" t="s">
        <v>28</v>
      </c>
      <c r="B23" s="83"/>
      <c r="C23" s="83"/>
      <c r="D23" s="83"/>
      <c r="E23" s="83"/>
      <c r="F23" s="83"/>
      <c r="G23" s="83"/>
    </row>
  </sheetData>
  <mergeCells count="52">
    <mergeCell ref="A1:G1"/>
    <mergeCell ref="A2:G2"/>
    <mergeCell ref="A3:B3"/>
    <mergeCell ref="C3:G3"/>
    <mergeCell ref="A4:B4"/>
    <mergeCell ref="C4:D4"/>
    <mergeCell ref="E4:F4"/>
    <mergeCell ref="A5:B5"/>
    <mergeCell ref="F5:G5"/>
    <mergeCell ref="A6:B6"/>
    <mergeCell ref="C6:D6"/>
    <mergeCell ref="E6:G6"/>
    <mergeCell ref="A7:B7"/>
    <mergeCell ref="C7:D7"/>
    <mergeCell ref="E7:G7"/>
    <mergeCell ref="A8:B8"/>
    <mergeCell ref="C8:D8"/>
    <mergeCell ref="E8:G8"/>
    <mergeCell ref="A9:B9"/>
    <mergeCell ref="C9:D9"/>
    <mergeCell ref="E9:G9"/>
    <mergeCell ref="A10:B10"/>
    <mergeCell ref="C10:D10"/>
    <mergeCell ref="E10:G10"/>
    <mergeCell ref="A11:B11"/>
    <mergeCell ref="C11:D11"/>
    <mergeCell ref="E11:G11"/>
    <mergeCell ref="A12:B12"/>
    <mergeCell ref="C12:D12"/>
    <mergeCell ref="E12:G12"/>
    <mergeCell ref="A13:B13"/>
    <mergeCell ref="C13:D13"/>
    <mergeCell ref="E13:G13"/>
    <mergeCell ref="A14:B14"/>
    <mergeCell ref="C14:D14"/>
    <mergeCell ref="E14:G14"/>
    <mergeCell ref="A15:B15"/>
    <mergeCell ref="C15:D15"/>
    <mergeCell ref="E15:G15"/>
    <mergeCell ref="A16:B16"/>
    <mergeCell ref="C16:D16"/>
    <mergeCell ref="E16:G16"/>
    <mergeCell ref="A17:B17"/>
    <mergeCell ref="F17:G17"/>
    <mergeCell ref="A18:B18"/>
    <mergeCell ref="F18:G18"/>
    <mergeCell ref="A19:D19"/>
    <mergeCell ref="E19:G19"/>
    <mergeCell ref="A20:G20"/>
    <mergeCell ref="A21:G21"/>
    <mergeCell ref="A22:G22"/>
    <mergeCell ref="A23:G23"/>
  </mergeCells>
  <pageMargins left="0.869444444444444" right="0.629861111111111" top="0.789583333333333" bottom="0.629861111111111" header="0.509722222222222" footer="0.509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K8" sqref="K8"/>
    </sheetView>
  </sheetViews>
  <sheetFormatPr defaultColWidth="9" defaultRowHeight="15" outlineLevelCol="7"/>
  <cols>
    <col min="1" max="1" width="4.625" style="1" customWidth="1"/>
    <col min="2" max="2" width="11.625" style="1" customWidth="1"/>
    <col min="3" max="3" width="9.375" style="1" customWidth="1"/>
    <col min="4" max="4" width="5.625" style="1" customWidth="1"/>
    <col min="5" max="5" width="10.375" style="44" customWidth="1"/>
    <col min="6" max="6" width="12.625" style="96" customWidth="1"/>
    <col min="7" max="7" width="12.625" style="44" customWidth="1"/>
    <col min="8" max="8" width="25.625" style="44" customWidth="1"/>
    <col min="9" max="16384" width="9" style="1"/>
  </cols>
  <sheetData>
    <row r="1" ht="20.1" customHeight="1" spans="1:8">
      <c r="A1" s="46" t="s">
        <v>0</v>
      </c>
      <c r="B1" s="46"/>
      <c r="C1" s="46"/>
      <c r="D1" s="46"/>
      <c r="E1" s="97"/>
      <c r="F1" s="98"/>
      <c r="G1" s="97"/>
      <c r="H1" s="97"/>
    </row>
    <row r="2" ht="35.1" customHeight="1" spans="1:8">
      <c r="A2" s="99" t="s">
        <v>29</v>
      </c>
      <c r="B2" s="99"/>
      <c r="C2" s="99"/>
      <c r="D2" s="99"/>
      <c r="E2" s="99"/>
      <c r="F2" s="100"/>
      <c r="G2" s="99"/>
      <c r="H2" s="99"/>
    </row>
    <row r="3" ht="18.75" spans="1:8">
      <c r="A3" s="101" t="s">
        <v>30</v>
      </c>
      <c r="B3" s="101"/>
      <c r="C3" s="101"/>
      <c r="D3" s="101"/>
      <c r="E3" s="101"/>
      <c r="F3" s="102"/>
      <c r="G3" s="101"/>
      <c r="H3" s="101"/>
    </row>
    <row r="4" s="95" customFormat="1" ht="39.95" customHeight="1" spans="1:8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5" t="s">
        <v>36</v>
      </c>
      <c r="G4" s="6"/>
      <c r="H4" s="4" t="s">
        <v>37</v>
      </c>
    </row>
    <row r="5" ht="39.95" customHeight="1" spans="1:8">
      <c r="A5" s="4">
        <v>1</v>
      </c>
      <c r="B5" s="4" t="s">
        <v>38</v>
      </c>
      <c r="C5" s="12">
        <v>10000</v>
      </c>
      <c r="D5" s="4">
        <v>1</v>
      </c>
      <c r="E5" s="12">
        <f>C5</f>
        <v>10000</v>
      </c>
      <c r="F5" s="27" t="s">
        <v>39</v>
      </c>
      <c r="G5" s="28"/>
      <c r="H5" s="29"/>
    </row>
    <row r="6" ht="39.95" customHeight="1" spans="1:8">
      <c r="A6" s="4">
        <v>2</v>
      </c>
      <c r="B6" s="4" t="s">
        <v>17</v>
      </c>
      <c r="C6" s="12">
        <v>500</v>
      </c>
      <c r="D6" s="4">
        <v>1</v>
      </c>
      <c r="E6" s="12">
        <f>C6</f>
        <v>500</v>
      </c>
      <c r="F6" s="27" t="s">
        <v>39</v>
      </c>
      <c r="G6" s="28"/>
      <c r="H6" s="29"/>
    </row>
    <row r="7" ht="39.95" customHeight="1" spans="1:8">
      <c r="A7" s="4">
        <v>3</v>
      </c>
      <c r="B7" s="4" t="s">
        <v>40</v>
      </c>
      <c r="C7" s="12">
        <v>2000</v>
      </c>
      <c r="D7" s="4">
        <v>1</v>
      </c>
      <c r="E7" s="12">
        <f>C7</f>
        <v>2000</v>
      </c>
      <c r="F7" s="27" t="s">
        <v>41</v>
      </c>
      <c r="G7" s="28"/>
      <c r="H7" s="29"/>
    </row>
    <row r="8" ht="54.95" customHeight="1" spans="1:8">
      <c r="A8" s="4">
        <v>4</v>
      </c>
      <c r="B8" s="7" t="s">
        <v>42</v>
      </c>
      <c r="C8" s="12">
        <v>8000</v>
      </c>
      <c r="D8" s="4">
        <v>1</v>
      </c>
      <c r="E8" s="12">
        <f t="shared" ref="E8:E14" si="0">C8</f>
        <v>8000</v>
      </c>
      <c r="F8" s="30" t="s">
        <v>43</v>
      </c>
      <c r="G8" s="29"/>
      <c r="H8" s="7" t="s">
        <v>44</v>
      </c>
    </row>
    <row r="9" ht="39.95" customHeight="1" spans="1:8">
      <c r="A9" s="4">
        <v>5</v>
      </c>
      <c r="B9" s="4" t="s">
        <v>45</v>
      </c>
      <c r="C9" s="12">
        <v>6000</v>
      </c>
      <c r="D9" s="4">
        <v>1</v>
      </c>
      <c r="E9" s="31">
        <f>C9+C10</f>
        <v>11000</v>
      </c>
      <c r="F9" s="32" t="s">
        <v>46</v>
      </c>
      <c r="G9" s="33"/>
      <c r="H9" s="34" t="s">
        <v>47</v>
      </c>
    </row>
    <row r="10" ht="39.95" customHeight="1" spans="1:8">
      <c r="A10" s="4">
        <v>6</v>
      </c>
      <c r="B10" s="7" t="s">
        <v>48</v>
      </c>
      <c r="C10" s="12">
        <v>5000</v>
      </c>
      <c r="D10" s="4">
        <v>1</v>
      </c>
      <c r="E10" s="10"/>
      <c r="F10" s="35"/>
      <c r="G10" s="36"/>
      <c r="H10" s="9"/>
    </row>
    <row r="11" ht="39.95" customHeight="1" spans="1:8">
      <c r="A11" s="4">
        <v>7</v>
      </c>
      <c r="B11" s="4" t="s">
        <v>49</v>
      </c>
      <c r="C11" s="12"/>
      <c r="D11" s="4">
        <v>1</v>
      </c>
      <c r="E11" s="12">
        <f t="shared" si="0"/>
        <v>0</v>
      </c>
      <c r="F11" s="27"/>
      <c r="G11" s="29"/>
      <c r="H11" s="4"/>
    </row>
    <row r="12" ht="39.95" customHeight="1" spans="1:8">
      <c r="A12" s="4">
        <v>8</v>
      </c>
      <c r="B12" s="4" t="s">
        <v>50</v>
      </c>
      <c r="C12" s="12"/>
      <c r="D12" s="4">
        <v>1</v>
      </c>
      <c r="E12" s="12">
        <f t="shared" si="0"/>
        <v>0</v>
      </c>
      <c r="F12" s="27"/>
      <c r="G12" s="29"/>
      <c r="H12" s="4"/>
    </row>
    <row r="13" ht="39.95" customHeight="1" spans="1:8">
      <c r="A13" s="4">
        <v>9</v>
      </c>
      <c r="B13" s="4" t="s">
        <v>51</v>
      </c>
      <c r="C13" s="12"/>
      <c r="D13" s="4">
        <v>1</v>
      </c>
      <c r="E13" s="12">
        <f t="shared" si="0"/>
        <v>0</v>
      </c>
      <c r="F13" s="27"/>
      <c r="G13" s="29"/>
      <c r="H13" s="4"/>
    </row>
    <row r="14" ht="39.95" customHeight="1" spans="1:8">
      <c r="A14" s="4">
        <v>10</v>
      </c>
      <c r="B14" s="4" t="s">
        <v>52</v>
      </c>
      <c r="C14" s="12"/>
      <c r="D14" s="4">
        <v>1</v>
      </c>
      <c r="E14" s="12">
        <f t="shared" si="0"/>
        <v>0</v>
      </c>
      <c r="F14" s="37"/>
      <c r="G14" s="33"/>
      <c r="H14" s="15"/>
    </row>
    <row r="15" ht="29.25" customHeight="1" spans="1:8">
      <c r="A15" s="5" t="s">
        <v>53</v>
      </c>
      <c r="B15" s="16"/>
      <c r="C15" s="6"/>
      <c r="D15" s="4">
        <f>SUM(D5:D14)</f>
        <v>10</v>
      </c>
      <c r="E15" s="17">
        <f>SUM(E5:E14)</f>
        <v>31500</v>
      </c>
      <c r="F15" s="38" t="s">
        <v>7</v>
      </c>
      <c r="G15" s="19">
        <f>E15</f>
        <v>31500</v>
      </c>
      <c r="H15" s="22"/>
    </row>
    <row r="17" spans="8:8">
      <c r="H17" s="103" t="s">
        <v>54</v>
      </c>
    </row>
    <row r="18" ht="15.75" spans="8:8">
      <c r="H18" s="103"/>
    </row>
    <row r="19" spans="8:8">
      <c r="H19" s="103" t="s">
        <v>55</v>
      </c>
    </row>
  </sheetData>
  <mergeCells count="17">
    <mergeCell ref="A1:H1"/>
    <mergeCell ref="A2:H2"/>
    <mergeCell ref="A3:H3"/>
    <mergeCell ref="F4:G4"/>
    <mergeCell ref="F5:H5"/>
    <mergeCell ref="F6:H6"/>
    <mergeCell ref="F7:H7"/>
    <mergeCell ref="F8:G8"/>
    <mergeCell ref="F11:G11"/>
    <mergeCell ref="F12:G12"/>
    <mergeCell ref="F13:G13"/>
    <mergeCell ref="F14:G14"/>
    <mergeCell ref="A15:C15"/>
    <mergeCell ref="G15:H15"/>
    <mergeCell ref="E9:E10"/>
    <mergeCell ref="H9:H10"/>
    <mergeCell ref="F9:G10"/>
  </mergeCells>
  <pageMargins left="0.589583333333333" right="0.309722222222222" top="0.789583333333333" bottom="0.709722222222222" header="0.509722222222222" footer="0.509722222222222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L8" sqref="L8"/>
    </sheetView>
  </sheetViews>
  <sheetFormatPr defaultColWidth="9" defaultRowHeight="30" customHeight="1"/>
  <cols>
    <col min="1" max="1" width="4.625" style="1" customWidth="1"/>
    <col min="2" max="2" width="10.625" style="1" customWidth="1"/>
    <col min="3" max="3" width="8.125" style="1" customWidth="1"/>
    <col min="4" max="4" width="11" style="1" customWidth="1"/>
    <col min="5" max="5" width="10.625" style="1" customWidth="1"/>
    <col min="6" max="6" width="12.625" style="1" customWidth="1"/>
    <col min="7" max="7" width="15.625" style="1" customWidth="1"/>
    <col min="8" max="8" width="12.625" style="1" customWidth="1"/>
    <col min="9" max="9" width="6.625" style="1" customWidth="1"/>
    <col min="10" max="16384" width="9" style="1"/>
  </cols>
  <sheetData>
    <row r="1" customHeight="1" spans="1:9">
      <c r="A1" s="2" t="s">
        <v>56</v>
      </c>
      <c r="B1" s="2"/>
      <c r="C1" s="2"/>
      <c r="D1" s="2"/>
      <c r="E1" s="2"/>
      <c r="F1" s="2"/>
      <c r="G1" s="2"/>
      <c r="H1" s="2"/>
      <c r="I1" s="2"/>
    </row>
    <row r="2" ht="66" customHeight="1" spans="1:9">
      <c r="A2" s="3" t="s">
        <v>57</v>
      </c>
      <c r="B2" s="3"/>
      <c r="C2" s="3"/>
      <c r="D2" s="3"/>
      <c r="E2" s="3"/>
      <c r="F2" s="3"/>
      <c r="G2" s="3"/>
      <c r="H2" s="3"/>
      <c r="I2" s="3"/>
    </row>
    <row r="3" ht="45" customHeight="1" spans="1:9">
      <c r="A3" s="4" t="s">
        <v>31</v>
      </c>
      <c r="B3" s="4" t="s">
        <v>58</v>
      </c>
      <c r="C3" s="4" t="s">
        <v>59</v>
      </c>
      <c r="D3" s="4" t="s">
        <v>60</v>
      </c>
      <c r="E3" s="4" t="s">
        <v>61</v>
      </c>
      <c r="F3" s="5" t="s">
        <v>62</v>
      </c>
      <c r="G3" s="6"/>
      <c r="H3" s="4" t="s">
        <v>63</v>
      </c>
      <c r="I3" s="4" t="s">
        <v>64</v>
      </c>
    </row>
    <row r="4" ht="35.1" customHeight="1" spans="1:9">
      <c r="A4" s="4">
        <v>1</v>
      </c>
      <c r="B4" s="8" t="s">
        <v>43</v>
      </c>
      <c r="C4" s="9">
        <v>1</v>
      </c>
      <c r="D4" s="10">
        <v>600</v>
      </c>
      <c r="E4" s="10">
        <f t="shared" ref="E4:E13" si="0">D4*C4</f>
        <v>600</v>
      </c>
      <c r="F4" s="11" t="s">
        <v>44</v>
      </c>
      <c r="G4" s="6"/>
      <c r="H4" s="9"/>
      <c r="I4" s="7" t="s">
        <v>65</v>
      </c>
    </row>
    <row r="5" ht="35.1" customHeight="1" spans="1:9">
      <c r="A5" s="4">
        <v>2</v>
      </c>
      <c r="B5" s="7" t="s">
        <v>46</v>
      </c>
      <c r="C5" s="4">
        <v>1</v>
      </c>
      <c r="D5" s="12">
        <v>800</v>
      </c>
      <c r="E5" s="10">
        <f t="shared" si="0"/>
        <v>800</v>
      </c>
      <c r="F5" s="11" t="s">
        <v>47</v>
      </c>
      <c r="G5" s="6"/>
      <c r="H5" s="4"/>
      <c r="I5" s="7" t="s">
        <v>66</v>
      </c>
    </row>
    <row r="6" ht="35.1" customHeight="1" spans="1:9">
      <c r="A6" s="4">
        <v>3</v>
      </c>
      <c r="B6" s="4"/>
      <c r="C6" s="4">
        <v>1</v>
      </c>
      <c r="D6" s="12">
        <v>1200</v>
      </c>
      <c r="E6" s="10">
        <f t="shared" si="0"/>
        <v>1200</v>
      </c>
      <c r="F6" s="5"/>
      <c r="G6" s="6"/>
      <c r="H6" s="4"/>
      <c r="I6" s="7" t="s">
        <v>67</v>
      </c>
    </row>
    <row r="7" ht="35.1" customHeight="1" spans="1:9">
      <c r="A7" s="4">
        <v>4</v>
      </c>
      <c r="B7" s="4"/>
      <c r="C7" s="4"/>
      <c r="D7" s="12"/>
      <c r="E7" s="10">
        <f t="shared" si="0"/>
        <v>0</v>
      </c>
      <c r="F7" s="5"/>
      <c r="G7" s="6"/>
      <c r="H7" s="4"/>
      <c r="I7" s="7"/>
    </row>
    <row r="8" ht="35.1" customHeight="1" spans="1:9">
      <c r="A8" s="4">
        <v>5</v>
      </c>
      <c r="B8" s="4"/>
      <c r="C8" s="4"/>
      <c r="D8" s="12"/>
      <c r="E8" s="10">
        <f t="shared" si="0"/>
        <v>0</v>
      </c>
      <c r="F8" s="5"/>
      <c r="G8" s="6"/>
      <c r="H8" s="4"/>
      <c r="I8" s="7"/>
    </row>
    <row r="9" ht="35.1" customHeight="1" spans="1:9">
      <c r="A9" s="4">
        <v>6</v>
      </c>
      <c r="B9" s="4"/>
      <c r="C9" s="4"/>
      <c r="D9" s="12"/>
      <c r="E9" s="10">
        <f t="shared" si="0"/>
        <v>0</v>
      </c>
      <c r="F9" s="5"/>
      <c r="G9" s="6"/>
      <c r="H9" s="4"/>
      <c r="I9" s="7"/>
    </row>
    <row r="10" ht="35.1" customHeight="1" spans="1:9">
      <c r="A10" s="4">
        <v>7</v>
      </c>
      <c r="B10" s="4"/>
      <c r="C10" s="4"/>
      <c r="D10" s="12"/>
      <c r="E10" s="10">
        <f t="shared" si="0"/>
        <v>0</v>
      </c>
      <c r="F10" s="5"/>
      <c r="G10" s="6"/>
      <c r="H10" s="4"/>
      <c r="I10" s="7"/>
    </row>
    <row r="11" ht="35.1" customHeight="1" spans="1:9">
      <c r="A11" s="4">
        <v>8</v>
      </c>
      <c r="B11" s="4"/>
      <c r="C11" s="4"/>
      <c r="D11" s="12"/>
      <c r="E11" s="10">
        <f t="shared" si="0"/>
        <v>0</v>
      </c>
      <c r="F11" s="5"/>
      <c r="G11" s="6"/>
      <c r="H11" s="4"/>
      <c r="I11" s="7"/>
    </row>
    <row r="12" ht="35.1" customHeight="1" spans="1:9">
      <c r="A12" s="4">
        <v>9</v>
      </c>
      <c r="B12" s="4"/>
      <c r="C12" s="4"/>
      <c r="D12" s="12"/>
      <c r="E12" s="10">
        <f t="shared" si="0"/>
        <v>0</v>
      </c>
      <c r="F12" s="5"/>
      <c r="G12" s="6"/>
      <c r="H12" s="4"/>
      <c r="I12" s="7"/>
    </row>
    <row r="13" ht="35.1" customHeight="1" spans="1:9">
      <c r="A13" s="4">
        <v>10</v>
      </c>
      <c r="B13" s="4"/>
      <c r="C13" s="4"/>
      <c r="D13" s="12"/>
      <c r="E13" s="10">
        <f t="shared" si="0"/>
        <v>0</v>
      </c>
      <c r="F13" s="13"/>
      <c r="G13" s="14"/>
      <c r="H13" s="15"/>
      <c r="I13" s="7"/>
    </row>
    <row r="14" customHeight="1" spans="1:9">
      <c r="A14" s="5" t="s">
        <v>53</v>
      </c>
      <c r="B14" s="16"/>
      <c r="C14" s="16"/>
      <c r="D14" s="6"/>
      <c r="E14" s="17">
        <f>SUM(E4:E13)</f>
        <v>2600</v>
      </c>
      <c r="F14" s="18" t="s">
        <v>68</v>
      </c>
      <c r="G14" s="19">
        <f>E14</f>
        <v>2600</v>
      </c>
      <c r="H14" s="19"/>
      <c r="I14" s="22"/>
    </row>
    <row r="15" ht="39.95" customHeight="1" spans="1:9">
      <c r="A15" s="20" t="s">
        <v>69</v>
      </c>
      <c r="B15" s="20"/>
      <c r="C15" s="20"/>
      <c r="D15" s="20"/>
      <c r="E15" s="20"/>
      <c r="F15" s="20"/>
      <c r="G15" s="20"/>
      <c r="H15" s="20"/>
      <c r="I15" s="20"/>
    </row>
    <row r="16" ht="50.1" customHeight="1" spans="1:9">
      <c r="A16" s="2" t="s">
        <v>70</v>
      </c>
      <c r="B16" s="2"/>
      <c r="C16" s="2"/>
      <c r="D16" s="2"/>
      <c r="E16" s="2"/>
      <c r="F16" s="2"/>
      <c r="G16" s="2"/>
      <c r="H16" s="2"/>
      <c r="I16" s="2"/>
    </row>
  </sheetData>
  <mergeCells count="17">
    <mergeCell ref="A1:I1"/>
    <mergeCell ref="A2:I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A14:D14"/>
    <mergeCell ref="G14:I14"/>
    <mergeCell ref="A15:I15"/>
    <mergeCell ref="A16:I16"/>
  </mergeCells>
  <pageMargins left="0.55" right="0.2" top="0.589583333333333" bottom="0.789583333333333" header="0.509722222222222" footer="0.509722222222222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M9" sqref="M9"/>
    </sheetView>
  </sheetViews>
  <sheetFormatPr defaultColWidth="9" defaultRowHeight="15" outlineLevelCol="7"/>
  <cols>
    <col min="1" max="1" width="5.625" style="1" customWidth="1"/>
    <col min="2" max="2" width="10.625" style="1" customWidth="1"/>
    <col min="3" max="3" width="9.625" style="1" customWidth="1"/>
    <col min="4" max="7" width="12.625" style="1" customWidth="1"/>
    <col min="8" max="16384" width="9" style="1"/>
  </cols>
  <sheetData>
    <row r="1" ht="18.75" spans="1:8">
      <c r="A1" s="2" t="s">
        <v>56</v>
      </c>
      <c r="B1" s="2"/>
      <c r="C1" s="2"/>
      <c r="D1" s="2"/>
      <c r="E1" s="2"/>
      <c r="F1" s="2"/>
      <c r="G1" s="2"/>
      <c r="H1" s="2"/>
    </row>
    <row r="2" ht="69.95" customHeight="1" spans="1:8">
      <c r="A2" s="92" t="s">
        <v>71</v>
      </c>
      <c r="B2" s="93"/>
      <c r="C2" s="93"/>
      <c r="D2" s="93"/>
      <c r="E2" s="93"/>
      <c r="F2" s="93"/>
      <c r="G2" s="93"/>
      <c r="H2" s="93"/>
    </row>
    <row r="3" ht="45" customHeight="1" spans="1:8">
      <c r="A3" s="4" t="s">
        <v>31</v>
      </c>
      <c r="B3" s="4" t="s">
        <v>58</v>
      </c>
      <c r="C3" s="4" t="s">
        <v>59</v>
      </c>
      <c r="D3" s="4" t="s">
        <v>60</v>
      </c>
      <c r="E3" s="4" t="s">
        <v>72</v>
      </c>
      <c r="F3" s="4" t="s">
        <v>73</v>
      </c>
      <c r="G3" s="4" t="s">
        <v>63</v>
      </c>
      <c r="H3" s="4" t="s">
        <v>64</v>
      </c>
    </row>
    <row r="4" ht="30" customHeight="1" spans="1:8">
      <c r="A4" s="4">
        <v>1</v>
      </c>
      <c r="B4" s="9"/>
      <c r="C4" s="9">
        <v>1</v>
      </c>
      <c r="D4" s="10"/>
      <c r="E4" s="10">
        <f>C4*D4</f>
        <v>0</v>
      </c>
      <c r="F4" s="9"/>
      <c r="G4" s="9"/>
      <c r="H4" s="9" t="s">
        <v>74</v>
      </c>
    </row>
    <row r="5" ht="30" customHeight="1" spans="1:8">
      <c r="A5" s="4">
        <v>2</v>
      </c>
      <c r="B5" s="4"/>
      <c r="C5" s="4"/>
      <c r="D5" s="12"/>
      <c r="E5" s="10">
        <f>C5*D5</f>
        <v>0</v>
      </c>
      <c r="F5" s="4"/>
      <c r="G5" s="4"/>
      <c r="H5" s="4" t="s">
        <v>75</v>
      </c>
    </row>
    <row r="6" ht="30" customHeight="1" spans="1:8">
      <c r="A6" s="4">
        <v>3</v>
      </c>
      <c r="B6" s="4"/>
      <c r="C6" s="4"/>
      <c r="D6" s="12"/>
      <c r="E6" s="10">
        <f>C6*D6</f>
        <v>0</v>
      </c>
      <c r="F6" s="4"/>
      <c r="G6" s="4"/>
      <c r="H6" s="4" t="s">
        <v>76</v>
      </c>
    </row>
    <row r="7" ht="30" customHeight="1" spans="1:8">
      <c r="A7" s="5" t="s">
        <v>53</v>
      </c>
      <c r="B7" s="16"/>
      <c r="C7" s="16"/>
      <c r="D7" s="6"/>
      <c r="E7" s="12">
        <f>SUM(E4:E6)</f>
        <v>0</v>
      </c>
      <c r="F7" s="94" t="s">
        <v>7</v>
      </c>
      <c r="G7" s="19">
        <f>E7</f>
        <v>0</v>
      </c>
      <c r="H7" s="22"/>
    </row>
    <row r="8" ht="39.95" customHeight="1" spans="1:8">
      <c r="A8" s="20" t="s">
        <v>77</v>
      </c>
      <c r="B8" s="20"/>
      <c r="C8" s="20"/>
      <c r="D8" s="20"/>
      <c r="E8" s="20"/>
      <c r="F8" s="20"/>
      <c r="G8" s="20"/>
      <c r="H8" s="20"/>
    </row>
    <row r="9" ht="50.1" customHeight="1" spans="1:8">
      <c r="A9" s="2" t="s">
        <v>70</v>
      </c>
      <c r="B9" s="2"/>
      <c r="C9" s="2"/>
      <c r="D9" s="2"/>
      <c r="E9" s="2"/>
      <c r="F9" s="2"/>
      <c r="G9" s="2"/>
      <c r="H9" s="2"/>
    </row>
  </sheetData>
  <mergeCells count="6">
    <mergeCell ref="A1:H1"/>
    <mergeCell ref="A2:H2"/>
    <mergeCell ref="A7:D7"/>
    <mergeCell ref="G7:H7"/>
    <mergeCell ref="A8:H8"/>
    <mergeCell ref="A9:H9"/>
  </mergeCells>
  <pageMargins left="0.829861111111111" right="0.669444444444445" top="1.17986111111111" bottom="0.789583333333333" header="0.509722222222222" footer="0.509722222222222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workbookViewId="0">
      <selection activeCell="B26" sqref="B26"/>
    </sheetView>
  </sheetViews>
  <sheetFormatPr defaultColWidth="9" defaultRowHeight="13.5" outlineLevelCol="2"/>
  <cols>
    <col min="1" max="1" width="30.625" customWidth="1"/>
  </cols>
  <sheetData>
    <row r="1" ht="14.25" spans="1:3">
      <c r="A1" s="90" t="s">
        <v>78</v>
      </c>
      <c r="B1" s="91" t="s">
        <v>79</v>
      </c>
      <c r="C1" s="91" t="s">
        <v>80</v>
      </c>
    </row>
  </sheetData>
  <pageMargins left="0.75" right="0.75" top="1" bottom="1" header="0.509722222222222" footer="0.509722222222222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7"/>
  <sheetViews>
    <sheetView workbookViewId="0">
      <selection activeCell="B17" sqref="B17"/>
    </sheetView>
  </sheetViews>
  <sheetFormatPr defaultColWidth="9" defaultRowHeight="20.1" customHeight="1" outlineLevelRow="6"/>
  <cols>
    <col min="1" max="1" width="50.25" style="87" customWidth="1"/>
    <col min="2" max="16384" width="9" style="87"/>
  </cols>
  <sheetData>
    <row r="2" customHeight="1" spans="1:1">
      <c r="A2" s="88" t="s">
        <v>81</v>
      </c>
    </row>
    <row r="3" customHeight="1" spans="1:1">
      <c r="A3" s="89" t="s">
        <v>82</v>
      </c>
    </row>
    <row r="4" customHeight="1" spans="1:1">
      <c r="A4" s="88" t="s">
        <v>83</v>
      </c>
    </row>
    <row r="5" customHeight="1" spans="1:1">
      <c r="A5" s="88" t="s">
        <v>84</v>
      </c>
    </row>
    <row r="6" customHeight="1" spans="1:1">
      <c r="A6" s="88" t="s">
        <v>85</v>
      </c>
    </row>
    <row r="7" customHeight="1" spans="1:1">
      <c r="A7" s="88" t="s">
        <v>86</v>
      </c>
    </row>
  </sheetData>
  <pageMargins left="0.75" right="0.75" top="1" bottom="1" header="0.509722222222222" footer="0.509722222222222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I3" sqref="I3"/>
    </sheetView>
  </sheetViews>
  <sheetFormatPr defaultColWidth="9" defaultRowHeight="15" outlineLevelCol="7"/>
  <cols>
    <col min="1" max="1" width="11.625" style="1" customWidth="1"/>
    <col min="2" max="2" width="12.625" style="1" customWidth="1"/>
    <col min="3" max="3" width="10" style="1" customWidth="1"/>
    <col min="4" max="4" width="13.5" style="1" customWidth="1"/>
    <col min="5" max="5" width="11.625" style="44" customWidth="1"/>
    <col min="6" max="6" width="12.75" style="44" customWidth="1"/>
    <col min="7" max="7" width="9.625" style="44" customWidth="1"/>
    <col min="8" max="8" width="10.625" style="1" customWidth="1"/>
    <col min="9" max="16384" width="9" style="1"/>
  </cols>
  <sheetData>
    <row r="1" ht="20.1" customHeight="1" spans="1:8">
      <c r="A1" s="45" t="s">
        <v>87</v>
      </c>
      <c r="B1" s="46"/>
      <c r="C1" s="46"/>
      <c r="D1" s="46"/>
      <c r="E1" s="46"/>
      <c r="F1" s="46"/>
      <c r="G1" s="46"/>
      <c r="H1" s="46"/>
    </row>
    <row r="2" ht="35.1" customHeight="1" spans="1:8">
      <c r="A2" s="47" t="s">
        <v>88</v>
      </c>
      <c r="B2" s="47"/>
      <c r="C2" s="47"/>
      <c r="D2" s="47"/>
      <c r="E2" s="47"/>
      <c r="F2" s="47"/>
      <c r="G2" s="47"/>
      <c r="H2" s="47"/>
    </row>
    <row r="3" ht="26.45" customHeight="1" spans="1:8">
      <c r="A3" s="4" t="s">
        <v>89</v>
      </c>
      <c r="B3" s="4"/>
      <c r="C3" s="5"/>
      <c r="D3" s="16"/>
      <c r="E3" s="16"/>
      <c r="F3" s="16"/>
      <c r="G3" s="16"/>
      <c r="H3" s="6"/>
    </row>
    <row r="4" ht="26.45" customHeight="1" spans="1:8">
      <c r="A4" s="4" t="s">
        <v>90</v>
      </c>
      <c r="B4" s="4"/>
      <c r="C4" s="4"/>
      <c r="D4" s="4"/>
      <c r="E4" s="4" t="s">
        <v>91</v>
      </c>
      <c r="F4" s="4"/>
      <c r="G4" s="7" t="s">
        <v>92</v>
      </c>
      <c r="H4" s="48"/>
    </row>
    <row r="5" ht="26.45" customHeight="1" spans="1:8">
      <c r="A5" s="4" t="s">
        <v>93</v>
      </c>
      <c r="B5" s="4"/>
      <c r="C5" s="7"/>
      <c r="D5" s="4"/>
      <c r="E5" s="4" t="s">
        <v>94</v>
      </c>
      <c r="F5" s="4"/>
      <c r="G5" s="5"/>
      <c r="H5" s="6"/>
    </row>
    <row r="6" ht="32.1" customHeight="1" spans="1:8">
      <c r="A6" s="4" t="s">
        <v>95</v>
      </c>
      <c r="B6" s="12"/>
      <c r="C6" s="7" t="s">
        <v>96</v>
      </c>
      <c r="D6" s="4"/>
      <c r="E6" s="12"/>
      <c r="F6" s="4" t="s">
        <v>97</v>
      </c>
      <c r="G6" s="17"/>
      <c r="H6" s="49"/>
    </row>
    <row r="7" ht="30" customHeight="1" spans="1:8">
      <c r="A7" s="7" t="s">
        <v>98</v>
      </c>
      <c r="B7" s="4"/>
      <c r="C7" s="17">
        <f>B6-E6-G6</f>
        <v>0</v>
      </c>
      <c r="D7" s="50"/>
      <c r="E7" s="50"/>
      <c r="F7" s="50"/>
      <c r="G7" s="50"/>
      <c r="H7" s="49"/>
    </row>
    <row r="8" ht="24.95" customHeight="1" spans="1:8">
      <c r="A8" s="51" t="s">
        <v>99</v>
      </c>
      <c r="B8" s="51"/>
      <c r="C8" s="51" t="s">
        <v>100</v>
      </c>
      <c r="D8" s="51"/>
      <c r="E8" s="52" t="s">
        <v>101</v>
      </c>
      <c r="F8" s="53"/>
      <c r="G8" s="53"/>
      <c r="H8" s="54"/>
    </row>
    <row r="9" ht="35.1" customHeight="1" spans="1:8">
      <c r="A9" s="7" t="s">
        <v>11</v>
      </c>
      <c r="B9" s="4"/>
      <c r="C9" s="55">
        <v>15200</v>
      </c>
      <c r="D9" s="55"/>
      <c r="E9" s="56" t="s">
        <v>102</v>
      </c>
      <c r="F9" s="57"/>
      <c r="G9" s="57"/>
      <c r="H9" s="58"/>
    </row>
    <row r="10" ht="25.5" customHeight="1" spans="1:8">
      <c r="A10" s="4" t="s">
        <v>103</v>
      </c>
      <c r="B10" s="4"/>
      <c r="C10" s="55">
        <v>0</v>
      </c>
      <c r="D10" s="55"/>
      <c r="E10" s="59"/>
      <c r="F10" s="57"/>
      <c r="G10" s="57"/>
      <c r="H10" s="58"/>
    </row>
    <row r="11" ht="25.5" customHeight="1" spans="1:8">
      <c r="A11" s="4" t="s">
        <v>104</v>
      </c>
      <c r="B11" s="4"/>
      <c r="C11" s="55">
        <v>0</v>
      </c>
      <c r="D11" s="55"/>
      <c r="E11" s="59"/>
      <c r="F11" s="57"/>
      <c r="G11" s="57"/>
      <c r="H11" s="58"/>
    </row>
    <row r="12" ht="25.5" customHeight="1" spans="1:8">
      <c r="A12" s="4" t="s">
        <v>51</v>
      </c>
      <c r="B12" s="4"/>
      <c r="C12" s="55">
        <v>10928.36</v>
      </c>
      <c r="D12" s="55"/>
      <c r="E12" s="59"/>
      <c r="F12" s="57"/>
      <c r="G12" s="57"/>
      <c r="H12" s="58"/>
    </row>
    <row r="13" ht="25.5" customHeight="1" spans="1:8">
      <c r="A13" s="4" t="s">
        <v>16</v>
      </c>
      <c r="B13" s="4"/>
      <c r="C13" s="55">
        <v>0</v>
      </c>
      <c r="D13" s="55"/>
      <c r="E13" s="59"/>
      <c r="F13" s="57"/>
      <c r="G13" s="57"/>
      <c r="H13" s="58"/>
    </row>
    <row r="14" ht="25.5" customHeight="1" spans="1:8">
      <c r="A14" s="4" t="s">
        <v>105</v>
      </c>
      <c r="B14" s="4"/>
      <c r="C14" s="55">
        <v>1600</v>
      </c>
      <c r="D14" s="55"/>
      <c r="E14" s="59"/>
      <c r="F14" s="57"/>
      <c r="G14" s="57"/>
      <c r="H14" s="58"/>
    </row>
    <row r="15" ht="25.5" customHeight="1" spans="1:8">
      <c r="A15" s="4" t="s">
        <v>106</v>
      </c>
      <c r="B15" s="4"/>
      <c r="C15" s="55">
        <v>0</v>
      </c>
      <c r="D15" s="55"/>
      <c r="E15" s="59"/>
      <c r="F15" s="57"/>
      <c r="G15" s="57"/>
      <c r="H15" s="58"/>
    </row>
    <row r="16" ht="25.5" customHeight="1" spans="1:8">
      <c r="A16" s="4" t="s">
        <v>107</v>
      </c>
      <c r="B16" s="4"/>
      <c r="C16" s="55">
        <v>0</v>
      </c>
      <c r="D16" s="55"/>
      <c r="E16" s="59"/>
      <c r="F16" s="57"/>
      <c r="G16" s="57"/>
      <c r="H16" s="58"/>
    </row>
    <row r="17" ht="25.5" customHeight="1" spans="1:8">
      <c r="A17" s="4" t="s">
        <v>108</v>
      </c>
      <c r="B17" s="4"/>
      <c r="C17" s="60">
        <v>0</v>
      </c>
      <c r="D17" s="60"/>
      <c r="E17" s="61"/>
      <c r="F17" s="62"/>
      <c r="G17" s="62"/>
      <c r="H17" s="63"/>
    </row>
    <row r="18" ht="26.1" customHeight="1" spans="1:8">
      <c r="A18" s="4" t="s">
        <v>109</v>
      </c>
      <c r="B18" s="5"/>
      <c r="C18" s="64" t="s">
        <v>110</v>
      </c>
      <c r="D18" s="65">
        <f>SUM(C9:D17)</f>
        <v>27728.36</v>
      </c>
      <c r="E18" s="66" t="s">
        <v>7</v>
      </c>
      <c r="F18" s="67" t="s">
        <v>111</v>
      </c>
      <c r="G18" s="67"/>
      <c r="H18" s="68"/>
    </row>
    <row r="19" ht="26.1" customHeight="1" spans="1:8">
      <c r="A19" s="69" t="s">
        <v>112</v>
      </c>
      <c r="B19" s="70"/>
      <c r="C19" s="66" t="s">
        <v>110</v>
      </c>
      <c r="D19" s="71"/>
      <c r="E19" s="66" t="s">
        <v>7</v>
      </c>
      <c r="F19" s="67"/>
      <c r="G19" s="67"/>
      <c r="H19" s="68"/>
    </row>
    <row r="20" ht="26.1" customHeight="1" spans="1:8">
      <c r="A20" s="72" t="s">
        <v>113</v>
      </c>
      <c r="B20" s="73"/>
      <c r="C20" s="74"/>
      <c r="D20" s="74"/>
      <c r="E20" s="74"/>
      <c r="F20" s="74"/>
      <c r="G20" s="74"/>
      <c r="H20" s="74"/>
    </row>
    <row r="21" ht="54.95" customHeight="1" spans="1:8">
      <c r="A21" s="75" t="s">
        <v>114</v>
      </c>
      <c r="B21" s="76"/>
      <c r="C21" s="76"/>
      <c r="D21" s="76"/>
      <c r="E21" s="77" t="s">
        <v>24</v>
      </c>
      <c r="F21" s="78"/>
      <c r="G21" s="78"/>
      <c r="H21" s="79"/>
    </row>
    <row r="22" ht="50.1" customHeight="1" spans="1:8">
      <c r="A22" s="80" t="s">
        <v>115</v>
      </c>
      <c r="B22" s="81"/>
      <c r="C22" s="81"/>
      <c r="D22" s="81"/>
      <c r="E22" s="81"/>
      <c r="F22" s="81"/>
      <c r="G22" s="81"/>
      <c r="H22" s="82"/>
    </row>
    <row r="23" ht="50.1" customHeight="1" spans="1:8">
      <c r="A23" s="80" t="s">
        <v>116</v>
      </c>
      <c r="B23" s="81"/>
      <c r="C23" s="81"/>
      <c r="D23" s="81"/>
      <c r="E23" s="81"/>
      <c r="F23" s="81"/>
      <c r="G23" s="81"/>
      <c r="H23" s="82"/>
    </row>
    <row r="24" customHeight="1" spans="1:7">
      <c r="A24" s="83" t="s">
        <v>117</v>
      </c>
      <c r="B24" s="83"/>
      <c r="C24" s="83"/>
      <c r="D24" s="83"/>
      <c r="E24" s="84"/>
      <c r="F24" s="84"/>
      <c r="G24" s="84"/>
    </row>
    <row r="25" s="43" customFormat="1" customHeight="1" spans="1:7">
      <c r="A25" s="85" t="s">
        <v>118</v>
      </c>
      <c r="B25" s="85"/>
      <c r="C25" s="85"/>
      <c r="D25" s="85"/>
      <c r="E25" s="84"/>
      <c r="F25" s="84"/>
      <c r="G25" s="84"/>
    </row>
    <row r="26" s="43" customFormat="1" customHeight="1" spans="1:7">
      <c r="A26" s="86" t="s">
        <v>119</v>
      </c>
      <c r="B26" s="86"/>
      <c r="C26" s="86"/>
      <c r="D26" s="86"/>
      <c r="E26" s="44"/>
      <c r="F26" s="44"/>
      <c r="G26" s="44"/>
    </row>
    <row r="27" s="43" customFormat="1" customHeight="1" spans="1:7">
      <c r="A27" s="86" t="s">
        <v>120</v>
      </c>
      <c r="B27" s="86"/>
      <c r="C27" s="86"/>
      <c r="D27" s="86"/>
      <c r="E27" s="44"/>
      <c r="F27" s="44"/>
      <c r="G27" s="44"/>
    </row>
    <row r="28" s="43" customFormat="1" customHeight="1" spans="1:7">
      <c r="A28" s="86" t="s">
        <v>121</v>
      </c>
      <c r="B28" s="86"/>
      <c r="C28" s="86"/>
      <c r="D28" s="86"/>
      <c r="E28" s="44"/>
      <c r="F28" s="44"/>
      <c r="G28" s="44"/>
    </row>
  </sheetData>
  <mergeCells count="59">
    <mergeCell ref="A1:H1"/>
    <mergeCell ref="A2:H2"/>
    <mergeCell ref="A3:B3"/>
    <mergeCell ref="C3:H3"/>
    <mergeCell ref="A4:B4"/>
    <mergeCell ref="C4:D4"/>
    <mergeCell ref="A5:B5"/>
    <mergeCell ref="C5:D5"/>
    <mergeCell ref="E5:F5"/>
    <mergeCell ref="G5:H5"/>
    <mergeCell ref="C6:D6"/>
    <mergeCell ref="G6:H6"/>
    <mergeCell ref="A7:B7"/>
    <mergeCell ref="C7:H7"/>
    <mergeCell ref="A8:B8"/>
    <mergeCell ref="C8:D8"/>
    <mergeCell ref="E8:H8"/>
    <mergeCell ref="A9:B9"/>
    <mergeCell ref="C9:D9"/>
    <mergeCell ref="E9:H9"/>
    <mergeCell ref="A10:B10"/>
    <mergeCell ref="C10:D10"/>
    <mergeCell ref="E10:H10"/>
    <mergeCell ref="A11:B11"/>
    <mergeCell ref="C11:D11"/>
    <mergeCell ref="E11:H11"/>
    <mergeCell ref="A12:B12"/>
    <mergeCell ref="C12:D12"/>
    <mergeCell ref="E12:H12"/>
    <mergeCell ref="A13:B13"/>
    <mergeCell ref="C13:D13"/>
    <mergeCell ref="E13:H13"/>
    <mergeCell ref="A14:B14"/>
    <mergeCell ref="C14:D14"/>
    <mergeCell ref="E14:H14"/>
    <mergeCell ref="A15:B15"/>
    <mergeCell ref="C15:D15"/>
    <mergeCell ref="E15:H15"/>
    <mergeCell ref="A16:B16"/>
    <mergeCell ref="C16:D16"/>
    <mergeCell ref="E16:H16"/>
    <mergeCell ref="A17:B17"/>
    <mergeCell ref="C17:D17"/>
    <mergeCell ref="E17:H17"/>
    <mergeCell ref="A18:B18"/>
    <mergeCell ref="F18:H18"/>
    <mergeCell ref="A19:B19"/>
    <mergeCell ref="F19:H19"/>
    <mergeCell ref="A20:B20"/>
    <mergeCell ref="C20:H20"/>
    <mergeCell ref="A21:D21"/>
    <mergeCell ref="E21:H21"/>
    <mergeCell ref="A22:H22"/>
    <mergeCell ref="A23:H23"/>
    <mergeCell ref="A24:G24"/>
    <mergeCell ref="A25:G25"/>
    <mergeCell ref="A26:G26"/>
    <mergeCell ref="A27:G27"/>
    <mergeCell ref="A28:G28"/>
  </mergeCells>
  <pageMargins left="0.629861111111111" right="0.469444444444444" top="0.469444444444444" bottom="0.389583333333333" header="0.349305555555556" footer="0.309722222222222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7" sqref="F7:H7"/>
    </sheetView>
  </sheetViews>
  <sheetFormatPr defaultColWidth="9" defaultRowHeight="13.5" outlineLevelCol="7"/>
  <cols>
    <col min="1" max="1" width="4.625" customWidth="1"/>
    <col min="2" max="2" width="10.625" customWidth="1"/>
    <col min="3" max="3" width="9.375" customWidth="1"/>
    <col min="4" max="4" width="5.625" customWidth="1"/>
    <col min="5" max="5" width="10.375" style="24" customWidth="1"/>
    <col min="6" max="6" width="12.625" style="24" customWidth="1"/>
    <col min="7" max="7" width="10.625" style="24" customWidth="1"/>
    <col min="8" max="8" width="30.625" customWidth="1"/>
  </cols>
  <sheetData>
    <row r="1" ht="20.1" customHeight="1" spans="1:8">
      <c r="A1" s="2" t="s">
        <v>122</v>
      </c>
      <c r="B1" s="2"/>
      <c r="C1" s="2"/>
      <c r="D1" s="2"/>
      <c r="E1" s="2"/>
      <c r="F1" s="2"/>
      <c r="G1" s="2"/>
      <c r="H1" s="2"/>
    </row>
    <row r="2" ht="35.1" customHeight="1" spans="1:8">
      <c r="A2" s="25" t="s">
        <v>123</v>
      </c>
      <c r="B2" s="25"/>
      <c r="C2" s="25"/>
      <c r="D2" s="25"/>
      <c r="E2" s="25"/>
      <c r="F2" s="25"/>
      <c r="G2" s="25"/>
      <c r="H2" s="25"/>
    </row>
    <row r="3" ht="18.75" spans="1:7">
      <c r="A3" s="26" t="s">
        <v>124</v>
      </c>
      <c r="B3" s="26"/>
      <c r="C3" s="26"/>
      <c r="D3" s="26"/>
      <c r="E3" s="26"/>
      <c r="F3" s="26"/>
      <c r="G3" s="26"/>
    </row>
    <row r="4" s="23" customFormat="1" ht="39.95" customHeight="1" spans="1:8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5" t="s">
        <v>36</v>
      </c>
      <c r="G4" s="6"/>
      <c r="H4" s="4" t="s">
        <v>37</v>
      </c>
    </row>
    <row r="5" ht="39.95" customHeight="1" spans="1:8">
      <c r="A5" s="4">
        <v>1</v>
      </c>
      <c r="B5" s="4" t="s">
        <v>38</v>
      </c>
      <c r="C5" s="12">
        <v>10000</v>
      </c>
      <c r="D5" s="4">
        <v>1</v>
      </c>
      <c r="E5" s="12">
        <f t="shared" ref="E5:E8" si="0">C5</f>
        <v>10000</v>
      </c>
      <c r="F5" s="27" t="s">
        <v>39</v>
      </c>
      <c r="G5" s="28"/>
      <c r="H5" s="29"/>
    </row>
    <row r="6" ht="39.95" customHeight="1" spans="1:8">
      <c r="A6" s="4">
        <v>2</v>
      </c>
      <c r="B6" s="4" t="s">
        <v>17</v>
      </c>
      <c r="C6" s="12">
        <v>500</v>
      </c>
      <c r="D6" s="4">
        <v>1</v>
      </c>
      <c r="E6" s="12">
        <f t="shared" si="0"/>
        <v>500</v>
      </c>
      <c r="F6" s="27" t="s">
        <v>39</v>
      </c>
      <c r="G6" s="28"/>
      <c r="H6" s="29"/>
    </row>
    <row r="7" ht="39.95" customHeight="1" spans="1:8">
      <c r="A7" s="4">
        <v>3</v>
      </c>
      <c r="B7" s="4" t="s">
        <v>40</v>
      </c>
      <c r="C7" s="12">
        <v>2000</v>
      </c>
      <c r="D7" s="4">
        <v>1</v>
      </c>
      <c r="E7" s="12">
        <f t="shared" si="0"/>
        <v>2000</v>
      </c>
      <c r="F7" s="27" t="s">
        <v>41</v>
      </c>
      <c r="G7" s="28"/>
      <c r="H7" s="29"/>
    </row>
    <row r="8" ht="54.95" customHeight="1" spans="1:8">
      <c r="A8" s="4">
        <v>4</v>
      </c>
      <c r="B8" s="7" t="s">
        <v>42</v>
      </c>
      <c r="C8" s="12">
        <v>8000</v>
      </c>
      <c r="D8" s="4">
        <v>1</v>
      </c>
      <c r="E8" s="12">
        <f t="shared" si="0"/>
        <v>8000</v>
      </c>
      <c r="F8" s="30" t="s">
        <v>43</v>
      </c>
      <c r="G8" s="29"/>
      <c r="H8" s="7" t="s">
        <v>44</v>
      </c>
    </row>
    <row r="9" ht="39.95" customHeight="1" spans="1:8">
      <c r="A9" s="4">
        <v>5</v>
      </c>
      <c r="B9" s="4" t="s">
        <v>45</v>
      </c>
      <c r="C9" s="12">
        <v>6000</v>
      </c>
      <c r="D9" s="4">
        <v>1</v>
      </c>
      <c r="E9" s="31">
        <f>C9+C10</f>
        <v>11000</v>
      </c>
      <c r="F9" s="32" t="s">
        <v>46</v>
      </c>
      <c r="G9" s="33"/>
      <c r="H9" s="34" t="s">
        <v>47</v>
      </c>
    </row>
    <row r="10" ht="39.95" customHeight="1" spans="1:8">
      <c r="A10" s="4">
        <v>6</v>
      </c>
      <c r="B10" s="7" t="s">
        <v>48</v>
      </c>
      <c r="C10" s="12">
        <v>5000</v>
      </c>
      <c r="D10" s="4">
        <v>1</v>
      </c>
      <c r="E10" s="10"/>
      <c r="F10" s="35"/>
      <c r="G10" s="36"/>
      <c r="H10" s="9"/>
    </row>
    <row r="11" ht="39.95" customHeight="1" spans="1:8">
      <c r="A11" s="4">
        <v>7</v>
      </c>
      <c r="B11" s="4" t="s">
        <v>49</v>
      </c>
      <c r="C11" s="12"/>
      <c r="D11" s="4">
        <v>1</v>
      </c>
      <c r="E11" s="12">
        <v>0</v>
      </c>
      <c r="F11" s="27"/>
      <c r="G11" s="29"/>
      <c r="H11" s="4"/>
    </row>
    <row r="12" ht="39.95" customHeight="1" spans="1:8">
      <c r="A12" s="4">
        <v>8</v>
      </c>
      <c r="B12" s="4" t="s">
        <v>50</v>
      </c>
      <c r="C12" s="12"/>
      <c r="D12" s="4">
        <v>1</v>
      </c>
      <c r="E12" s="12">
        <f t="shared" ref="E12:E14" si="1">C12</f>
        <v>0</v>
      </c>
      <c r="F12" s="27"/>
      <c r="G12" s="29"/>
      <c r="H12" s="4"/>
    </row>
    <row r="13" ht="39.95" customHeight="1" spans="1:8">
      <c r="A13" s="4">
        <v>9</v>
      </c>
      <c r="B13" s="4" t="s">
        <v>51</v>
      </c>
      <c r="C13" s="12"/>
      <c r="D13" s="4">
        <v>1</v>
      </c>
      <c r="E13" s="12">
        <f t="shared" si="1"/>
        <v>0</v>
      </c>
      <c r="F13" s="27"/>
      <c r="G13" s="29"/>
      <c r="H13" s="4"/>
    </row>
    <row r="14" ht="39.95" customHeight="1" spans="1:8">
      <c r="A14" s="4">
        <v>10</v>
      </c>
      <c r="B14" s="4" t="s">
        <v>52</v>
      </c>
      <c r="C14" s="12"/>
      <c r="D14" s="4">
        <v>1</v>
      </c>
      <c r="E14" s="12">
        <f t="shared" si="1"/>
        <v>0</v>
      </c>
      <c r="F14" s="37"/>
      <c r="G14" s="33"/>
      <c r="H14" s="15"/>
    </row>
    <row r="15" ht="29.25" customHeight="1" spans="1:8">
      <c r="A15" s="5" t="s">
        <v>53</v>
      </c>
      <c r="B15" s="16"/>
      <c r="C15" s="6"/>
      <c r="D15" s="4">
        <f>SUM(D5:D14)</f>
        <v>10</v>
      </c>
      <c r="E15" s="17">
        <f>SUM(E5:E14)</f>
        <v>31500</v>
      </c>
      <c r="F15" s="38" t="s">
        <v>7</v>
      </c>
      <c r="G15" s="19">
        <f>E15</f>
        <v>31500</v>
      </c>
      <c r="H15" s="22"/>
    </row>
    <row r="16" ht="30" customHeight="1" spans="7:8">
      <c r="G16" s="39"/>
      <c r="H16" s="40" t="s">
        <v>125</v>
      </c>
    </row>
    <row r="17" ht="30" customHeight="1" spans="8:8">
      <c r="H17" s="41" t="s">
        <v>126</v>
      </c>
    </row>
    <row r="18" spans="1:1">
      <c r="A18" s="42" t="s">
        <v>127</v>
      </c>
    </row>
  </sheetData>
  <mergeCells count="17">
    <mergeCell ref="A1:H1"/>
    <mergeCell ref="A2:H2"/>
    <mergeCell ref="A3:G3"/>
    <mergeCell ref="F4:G4"/>
    <mergeCell ref="F5:H5"/>
    <mergeCell ref="F6:H6"/>
    <mergeCell ref="F7:H7"/>
    <mergeCell ref="F8:G8"/>
    <mergeCell ref="F11:G11"/>
    <mergeCell ref="F12:G12"/>
    <mergeCell ref="F13:G13"/>
    <mergeCell ref="F14:G14"/>
    <mergeCell ref="A15:C15"/>
    <mergeCell ref="G15:H15"/>
    <mergeCell ref="E9:E10"/>
    <mergeCell ref="H9:H10"/>
    <mergeCell ref="F9:G10"/>
  </mergeCells>
  <pageMargins left="0.55" right="0.389583333333333" top="0.709722222222222" bottom="1" header="0.509722222222222" footer="0.509722222222222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L15" sqref="L15"/>
    </sheetView>
  </sheetViews>
  <sheetFormatPr defaultColWidth="9" defaultRowHeight="30" customHeight="1"/>
  <cols>
    <col min="1" max="1" width="4.625" style="1" customWidth="1"/>
    <col min="2" max="2" width="10.625" style="1" customWidth="1"/>
    <col min="3" max="3" width="8.125" style="1" customWidth="1"/>
    <col min="4" max="4" width="11" style="1" customWidth="1"/>
    <col min="5" max="5" width="10.625" style="1" customWidth="1"/>
    <col min="6" max="6" width="12.625" style="1" customWidth="1"/>
    <col min="7" max="7" width="15.625" style="1" customWidth="1"/>
    <col min="8" max="8" width="12.625" style="1" customWidth="1"/>
    <col min="9" max="9" width="6.625" style="1" customWidth="1"/>
    <col min="10" max="16384" width="9" style="1"/>
  </cols>
  <sheetData>
    <row r="1" customHeight="1" spans="1:9">
      <c r="A1" s="2" t="s">
        <v>56</v>
      </c>
      <c r="B1" s="2"/>
      <c r="C1" s="2"/>
      <c r="D1" s="2"/>
      <c r="E1" s="2"/>
      <c r="F1" s="2"/>
      <c r="G1" s="2"/>
      <c r="H1" s="2"/>
      <c r="I1" s="2"/>
    </row>
    <row r="2" ht="66" customHeight="1" spans="1:9">
      <c r="A2" s="3" t="s">
        <v>57</v>
      </c>
      <c r="B2" s="3"/>
      <c r="C2" s="3"/>
      <c r="D2" s="3"/>
      <c r="E2" s="3"/>
      <c r="F2" s="3"/>
      <c r="G2" s="3"/>
      <c r="H2" s="3"/>
      <c r="I2" s="3"/>
    </row>
    <row r="3" ht="45" customHeight="1" spans="1:9">
      <c r="A3" s="4" t="s">
        <v>31</v>
      </c>
      <c r="B3" s="4" t="s">
        <v>58</v>
      </c>
      <c r="C3" s="4" t="s">
        <v>59</v>
      </c>
      <c r="D3" s="4" t="s">
        <v>60</v>
      </c>
      <c r="E3" s="4" t="s">
        <v>61</v>
      </c>
      <c r="F3" s="5" t="s">
        <v>62</v>
      </c>
      <c r="G3" s="6"/>
      <c r="H3" s="7" t="s">
        <v>128</v>
      </c>
      <c r="I3" s="4" t="s">
        <v>64</v>
      </c>
    </row>
    <row r="4" ht="35.1" customHeight="1" spans="1:9">
      <c r="A4" s="4">
        <v>1</v>
      </c>
      <c r="B4" s="8" t="s">
        <v>43</v>
      </c>
      <c r="C4" s="9">
        <v>1</v>
      </c>
      <c r="D4" s="10">
        <v>600</v>
      </c>
      <c r="E4" s="10">
        <f t="shared" ref="E4:E13" si="0">D4*C4</f>
        <v>600</v>
      </c>
      <c r="F4" s="11" t="s">
        <v>44</v>
      </c>
      <c r="G4" s="6"/>
      <c r="H4" s="9"/>
      <c r="I4" s="7" t="s">
        <v>65</v>
      </c>
    </row>
    <row r="5" ht="35.1" customHeight="1" spans="1:9">
      <c r="A5" s="4">
        <v>2</v>
      </c>
      <c r="B5" s="7" t="s">
        <v>46</v>
      </c>
      <c r="C5" s="4">
        <v>1</v>
      </c>
      <c r="D5" s="12">
        <v>800</v>
      </c>
      <c r="E5" s="10">
        <f t="shared" si="0"/>
        <v>800</v>
      </c>
      <c r="F5" s="11" t="s">
        <v>47</v>
      </c>
      <c r="G5" s="6"/>
      <c r="H5" s="4"/>
      <c r="I5" s="7" t="s">
        <v>66</v>
      </c>
    </row>
    <row r="6" ht="35.1" customHeight="1" spans="1:9">
      <c r="A6" s="4">
        <v>3</v>
      </c>
      <c r="B6" s="4"/>
      <c r="C6" s="4">
        <v>1</v>
      </c>
      <c r="D6" s="12">
        <v>1200</v>
      </c>
      <c r="E6" s="10">
        <f t="shared" si="0"/>
        <v>1200</v>
      </c>
      <c r="F6" s="5"/>
      <c r="G6" s="6"/>
      <c r="H6" s="4"/>
      <c r="I6" s="7" t="s">
        <v>67</v>
      </c>
    </row>
    <row r="7" ht="35.1" customHeight="1" spans="1:9">
      <c r="A7" s="4">
        <v>4</v>
      </c>
      <c r="B7" s="4"/>
      <c r="C7" s="4"/>
      <c r="D7" s="12"/>
      <c r="E7" s="10">
        <f t="shared" si="0"/>
        <v>0</v>
      </c>
      <c r="F7" s="5"/>
      <c r="G7" s="6"/>
      <c r="H7" s="4"/>
      <c r="I7" s="7"/>
    </row>
    <row r="8" ht="35.1" customHeight="1" spans="1:9">
      <c r="A8" s="4">
        <v>5</v>
      </c>
      <c r="B8" s="4"/>
      <c r="C8" s="4"/>
      <c r="D8" s="12"/>
      <c r="E8" s="10">
        <f t="shared" si="0"/>
        <v>0</v>
      </c>
      <c r="F8" s="5"/>
      <c r="G8" s="6"/>
      <c r="H8" s="4"/>
      <c r="I8" s="7"/>
    </row>
    <row r="9" ht="35.1" customHeight="1" spans="1:9">
      <c r="A9" s="4">
        <v>6</v>
      </c>
      <c r="B9" s="4"/>
      <c r="C9" s="4"/>
      <c r="D9" s="12"/>
      <c r="E9" s="10">
        <f t="shared" si="0"/>
        <v>0</v>
      </c>
      <c r="F9" s="5"/>
      <c r="G9" s="6"/>
      <c r="H9" s="4"/>
      <c r="I9" s="7"/>
    </row>
    <row r="10" ht="35.1" customHeight="1" spans="1:9">
      <c r="A10" s="4">
        <v>7</v>
      </c>
      <c r="B10" s="4"/>
      <c r="C10" s="4"/>
      <c r="D10" s="12"/>
      <c r="E10" s="10">
        <f t="shared" si="0"/>
        <v>0</v>
      </c>
      <c r="F10" s="5"/>
      <c r="G10" s="6"/>
      <c r="H10" s="4"/>
      <c r="I10" s="7"/>
    </row>
    <row r="11" ht="35.1" customHeight="1" spans="1:9">
      <c r="A11" s="4">
        <v>8</v>
      </c>
      <c r="B11" s="4"/>
      <c r="C11" s="4"/>
      <c r="D11" s="12"/>
      <c r="E11" s="10">
        <f t="shared" si="0"/>
        <v>0</v>
      </c>
      <c r="F11" s="5"/>
      <c r="G11" s="6"/>
      <c r="H11" s="4"/>
      <c r="I11" s="7"/>
    </row>
    <row r="12" ht="35.1" customHeight="1" spans="1:9">
      <c r="A12" s="4">
        <v>9</v>
      </c>
      <c r="B12" s="4"/>
      <c r="C12" s="4"/>
      <c r="D12" s="12"/>
      <c r="E12" s="10">
        <f t="shared" si="0"/>
        <v>0</v>
      </c>
      <c r="F12" s="5"/>
      <c r="G12" s="6"/>
      <c r="H12" s="4"/>
      <c r="I12" s="7"/>
    </row>
    <row r="13" ht="35.1" customHeight="1" spans="1:9">
      <c r="A13" s="4">
        <v>10</v>
      </c>
      <c r="B13" s="4"/>
      <c r="C13" s="4"/>
      <c r="D13" s="12"/>
      <c r="E13" s="10">
        <f t="shared" si="0"/>
        <v>0</v>
      </c>
      <c r="F13" s="13"/>
      <c r="G13" s="14"/>
      <c r="H13" s="15"/>
      <c r="I13" s="7"/>
    </row>
    <row r="14" customHeight="1" spans="1:9">
      <c r="A14" s="5" t="s">
        <v>53</v>
      </c>
      <c r="B14" s="16"/>
      <c r="C14" s="16"/>
      <c r="D14" s="6"/>
      <c r="E14" s="17">
        <f>SUM(E4:E13)</f>
        <v>2600</v>
      </c>
      <c r="F14" s="18" t="s">
        <v>68</v>
      </c>
      <c r="G14" s="19">
        <f>E14</f>
        <v>2600</v>
      </c>
      <c r="H14" s="19"/>
      <c r="I14" s="22"/>
    </row>
    <row r="15" ht="39.95" customHeight="1" spans="1:9">
      <c r="A15" s="20" t="s">
        <v>69</v>
      </c>
      <c r="B15" s="20"/>
      <c r="C15" s="20"/>
      <c r="D15" s="20"/>
      <c r="E15" s="20"/>
      <c r="F15" s="20"/>
      <c r="G15" s="20"/>
      <c r="H15" s="20"/>
      <c r="I15" s="20"/>
    </row>
    <row r="16" ht="50.1" customHeight="1" spans="1:9">
      <c r="A16" s="21" t="s">
        <v>129</v>
      </c>
      <c r="B16" s="2"/>
      <c r="C16" s="2"/>
      <c r="D16" s="2"/>
      <c r="E16" s="2"/>
      <c r="F16" s="2"/>
      <c r="G16" s="2"/>
      <c r="H16" s="2"/>
      <c r="I16" s="2"/>
    </row>
  </sheetData>
  <mergeCells count="17">
    <mergeCell ref="A1:I1"/>
    <mergeCell ref="A2:I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A14:D14"/>
    <mergeCell ref="G14:I14"/>
    <mergeCell ref="A15:I15"/>
    <mergeCell ref="A16:I16"/>
  </mergeCells>
  <pageMargins left="0.589583333333333" right="0.389583333333333" top="0.75" bottom="1" header="0.509722222222222" footer="0.509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报销单</vt:lpstr>
      <vt:lpstr>报销清单</vt:lpstr>
      <vt:lpstr>讲课费发放表</vt:lpstr>
      <vt:lpstr>讲课费（考核）</vt:lpstr>
      <vt:lpstr>讲课费电子稿发给舒</vt:lpstr>
      <vt:lpstr>学校开票信息</vt:lpstr>
      <vt:lpstr>师资报销单</vt:lpstr>
      <vt:lpstr>师资报销清单</vt:lpstr>
      <vt:lpstr>师资讲课费发放表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依米Hua</cp:lastModifiedBy>
  <dcterms:created xsi:type="dcterms:W3CDTF">2017-08-30T00:50:00Z</dcterms:created>
  <cp:lastPrinted>2018-09-04T02:45:00Z</cp:lastPrinted>
  <dcterms:modified xsi:type="dcterms:W3CDTF">2018-10-18T03:15:34Z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