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65" i="1" l="1"/>
  <c r="M65" i="1"/>
  <c r="L65" i="1"/>
  <c r="H65" i="1"/>
  <c r="G65" i="1"/>
  <c r="F65" i="1"/>
  <c r="E65" i="1"/>
  <c r="D65" i="1"/>
  <c r="I64" i="1"/>
  <c r="K64" i="1" s="1"/>
  <c r="O64" i="1" s="1"/>
  <c r="I63" i="1"/>
  <c r="K63" i="1" s="1"/>
  <c r="O63" i="1" s="1"/>
  <c r="K62" i="1"/>
  <c r="O62" i="1" s="1"/>
  <c r="I62" i="1"/>
  <c r="I61" i="1"/>
  <c r="K61" i="1" s="1"/>
  <c r="O61" i="1" s="1"/>
  <c r="K60" i="1"/>
  <c r="O60" i="1" s="1"/>
  <c r="I60" i="1"/>
  <c r="I59" i="1"/>
  <c r="K59" i="1" s="1"/>
  <c r="O59" i="1" s="1"/>
  <c r="K58" i="1"/>
  <c r="O58" i="1" s="1"/>
  <c r="I58" i="1"/>
  <c r="I57" i="1"/>
  <c r="K57" i="1" s="1"/>
  <c r="O57" i="1" s="1"/>
  <c r="K56" i="1"/>
  <c r="O56" i="1" s="1"/>
  <c r="I56" i="1"/>
  <c r="I55" i="1"/>
  <c r="K55" i="1" s="1"/>
  <c r="O55" i="1" s="1"/>
  <c r="K54" i="1"/>
  <c r="O54" i="1" s="1"/>
  <c r="I54" i="1"/>
  <c r="I53" i="1"/>
  <c r="K53" i="1" s="1"/>
  <c r="O53" i="1" s="1"/>
  <c r="I52" i="1"/>
  <c r="K52" i="1" s="1"/>
  <c r="K51" i="1"/>
  <c r="I51" i="1"/>
  <c r="K50" i="1"/>
  <c r="I50" i="1"/>
  <c r="I49" i="1"/>
  <c r="K49" i="1" s="1"/>
  <c r="O49" i="1" s="1"/>
  <c r="K48" i="1"/>
  <c r="O48" i="1" s="1"/>
  <c r="I48" i="1"/>
  <c r="I47" i="1"/>
  <c r="K47" i="1" s="1"/>
  <c r="O47" i="1" s="1"/>
  <c r="K46" i="1"/>
  <c r="O46" i="1" s="1"/>
  <c r="I46" i="1"/>
  <c r="I45" i="1"/>
  <c r="K45" i="1" s="1"/>
  <c r="O45" i="1" s="1"/>
  <c r="K44" i="1"/>
  <c r="O44" i="1" s="1"/>
  <c r="I44" i="1"/>
  <c r="I43" i="1"/>
  <c r="K43" i="1" s="1"/>
  <c r="O43" i="1" s="1"/>
  <c r="K42" i="1"/>
  <c r="O42" i="1" s="1"/>
  <c r="I42" i="1"/>
  <c r="I41" i="1"/>
  <c r="K41" i="1" s="1"/>
  <c r="O41" i="1" s="1"/>
  <c r="K40" i="1"/>
  <c r="O40" i="1" s="1"/>
  <c r="I40" i="1"/>
  <c r="I39" i="1"/>
  <c r="K39" i="1" s="1"/>
  <c r="O39" i="1" s="1"/>
  <c r="K38" i="1"/>
  <c r="O38" i="1" s="1"/>
  <c r="I38" i="1"/>
  <c r="I37" i="1"/>
  <c r="K37" i="1" s="1"/>
  <c r="O37" i="1" s="1"/>
  <c r="K36" i="1"/>
  <c r="O36" i="1" s="1"/>
  <c r="I36" i="1"/>
  <c r="I35" i="1"/>
  <c r="K35" i="1" s="1"/>
  <c r="O35" i="1" s="1"/>
  <c r="K34" i="1"/>
  <c r="O34" i="1" s="1"/>
  <c r="I34" i="1"/>
  <c r="I33" i="1"/>
  <c r="K33" i="1" s="1"/>
  <c r="O33" i="1" s="1"/>
  <c r="K32" i="1"/>
  <c r="O32" i="1" s="1"/>
  <c r="I32" i="1"/>
  <c r="I31" i="1"/>
  <c r="K31" i="1" s="1"/>
  <c r="O31" i="1" s="1"/>
  <c r="K30" i="1"/>
  <c r="O30" i="1" s="1"/>
  <c r="I30" i="1"/>
  <c r="I29" i="1"/>
  <c r="K29" i="1" s="1"/>
  <c r="O29" i="1" s="1"/>
  <c r="K28" i="1"/>
  <c r="O28" i="1" s="1"/>
  <c r="I28" i="1"/>
  <c r="I27" i="1"/>
  <c r="K27" i="1" s="1"/>
  <c r="O27" i="1" s="1"/>
  <c r="K26" i="1"/>
  <c r="O26" i="1" s="1"/>
  <c r="I26" i="1"/>
  <c r="I25" i="1"/>
  <c r="K25" i="1" s="1"/>
  <c r="O25" i="1" s="1"/>
  <c r="K24" i="1"/>
  <c r="O24" i="1" s="1"/>
  <c r="I24" i="1"/>
  <c r="I23" i="1"/>
  <c r="K23" i="1" s="1"/>
  <c r="O23" i="1" s="1"/>
  <c r="K22" i="1"/>
  <c r="O22" i="1" s="1"/>
  <c r="I22" i="1"/>
  <c r="I21" i="1"/>
  <c r="K21" i="1" s="1"/>
  <c r="O21" i="1" s="1"/>
  <c r="K20" i="1"/>
  <c r="O20" i="1" s="1"/>
  <c r="I20" i="1"/>
  <c r="I19" i="1"/>
  <c r="K19" i="1" s="1"/>
  <c r="O19" i="1" s="1"/>
  <c r="K18" i="1"/>
  <c r="O18" i="1" s="1"/>
  <c r="I18" i="1"/>
  <c r="I17" i="1"/>
  <c r="K17" i="1" s="1"/>
  <c r="O17" i="1" s="1"/>
  <c r="K16" i="1"/>
  <c r="O16" i="1" s="1"/>
  <c r="I16" i="1"/>
  <c r="I15" i="1"/>
  <c r="K15" i="1" s="1"/>
  <c r="O15" i="1" s="1"/>
  <c r="K14" i="1"/>
  <c r="O14" i="1" s="1"/>
  <c r="I14" i="1"/>
  <c r="I13" i="1"/>
  <c r="K13" i="1" s="1"/>
  <c r="O13" i="1" s="1"/>
  <c r="K12" i="1"/>
  <c r="O12" i="1" s="1"/>
  <c r="I12" i="1"/>
  <c r="I11" i="1"/>
  <c r="K11" i="1" s="1"/>
  <c r="O11" i="1" s="1"/>
  <c r="K10" i="1"/>
  <c r="O10" i="1" s="1"/>
  <c r="I10" i="1"/>
  <c r="I9" i="1"/>
  <c r="K9" i="1" s="1"/>
  <c r="O9" i="1" s="1"/>
  <c r="K8" i="1"/>
  <c r="O8" i="1" s="1"/>
  <c r="I8" i="1"/>
  <c r="I7" i="1"/>
  <c r="K7" i="1" s="1"/>
  <c r="O7" i="1" s="1"/>
  <c r="K6" i="1"/>
  <c r="O6" i="1" s="1"/>
  <c r="I6" i="1"/>
  <c r="I5" i="1"/>
  <c r="K5" i="1" s="1"/>
  <c r="O5" i="1" s="1"/>
  <c r="K4" i="1"/>
  <c r="O4" i="1" s="1"/>
  <c r="I4" i="1"/>
  <c r="I3" i="1"/>
  <c r="I65" i="1" s="1"/>
  <c r="O51" i="1" l="1"/>
  <c r="K3" i="1"/>
  <c r="K65" i="1" l="1"/>
  <c r="O3" i="1"/>
  <c r="O65" i="1" s="1"/>
</calcChain>
</file>

<file path=xl/sharedStrings.xml><?xml version="1.0" encoding="utf-8"?>
<sst xmlns="http://schemas.openxmlformats.org/spreadsheetml/2006/main" count="141" uniqueCount="86">
  <si>
    <t>工资编号</t>
  </si>
  <si>
    <t>姓名</t>
  </si>
  <si>
    <t>学院</t>
  </si>
  <si>
    <t>计划周课时</t>
  </si>
  <si>
    <t>第5周</t>
  </si>
  <si>
    <t>第6周</t>
  </si>
  <si>
    <t>第7周</t>
  </si>
  <si>
    <t>第8周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</si>
  <si>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</si>
  <si>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</si>
  <si>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</si>
  <si>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</si>
  <si>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</si>
  <si>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</si>
  <si>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</si>
  <si>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</si>
  <si>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4.2-4.8</t>
  </si>
  <si>
    <t>4.9-4.15</t>
  </si>
  <si>
    <t>4.16-4.22</t>
  </si>
  <si>
    <t>4.23-4.29</t>
  </si>
  <si>
    <t>陈远鸣</t>
  </si>
  <si>
    <t>工商管理学院</t>
  </si>
  <si>
    <t>朱洪静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</si>
  <si>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</si>
  <si>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</si>
  <si>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</si>
  <si>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</si>
  <si>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</si>
  <si>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</si>
  <si>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</si>
  <si>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</si>
  <si>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</si>
  <si>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</si>
  <si>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郑翔</t>
  </si>
  <si>
    <t>陈庆</t>
  </si>
  <si>
    <t>刘秀峰</t>
  </si>
  <si>
    <t>陶剑平</t>
  </si>
  <si>
    <t>叶伟媛</t>
  </si>
  <si>
    <t>江建秧</t>
  </si>
  <si>
    <t>雷鸣</t>
  </si>
  <si>
    <t>夏凤</t>
  </si>
  <si>
    <t>田春来</t>
  </si>
  <si>
    <t>闫春荣</t>
  </si>
  <si>
    <t>刘建军</t>
  </si>
  <si>
    <t>胡红霞</t>
  </si>
  <si>
    <t>楼伟</t>
  </si>
  <si>
    <t>叶家红</t>
  </si>
  <si>
    <t>高卫红</t>
  </si>
  <si>
    <t>潘慧莉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</si>
  <si>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</si>
  <si>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</si>
  <si>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</si>
  <si>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</si>
  <si>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</si>
  <si>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</si>
  <si>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</si>
  <si>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</si>
  <si>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</si>
  <si>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  <phoneticPr fontId="3" type="noConversion"/>
  </si>
  <si>
    <t>陆惠敏</t>
  </si>
  <si>
    <t>钟剑峰</t>
    <phoneticPr fontId="3" type="noConversion"/>
  </si>
  <si>
    <t>施韵</t>
  </si>
  <si>
    <t>周建良</t>
  </si>
  <si>
    <t>双肩挑</t>
  </si>
  <si>
    <t>张永蕾</t>
  </si>
  <si>
    <t>祝迎春</t>
  </si>
  <si>
    <t>王培才</t>
  </si>
  <si>
    <t>叶军</t>
  </si>
  <si>
    <t>柯水云</t>
  </si>
  <si>
    <t>会计学院</t>
  </si>
  <si>
    <t>李中伟</t>
  </si>
  <si>
    <t>吴滨</t>
    <phoneticPr fontId="3" type="noConversion"/>
  </si>
  <si>
    <t>旅游与贸易学院</t>
  </si>
  <si>
    <t>黄始谋</t>
    <phoneticPr fontId="3" type="noConversion"/>
  </si>
  <si>
    <t>周鹏</t>
    <phoneticPr fontId="3" type="noConversion"/>
  </si>
  <si>
    <t>杨月敏</t>
    <phoneticPr fontId="3" type="noConversion"/>
  </si>
  <si>
    <t>梁勇建</t>
    <phoneticPr fontId="3" type="noConversion"/>
  </si>
  <si>
    <t>徐杰</t>
    <phoneticPr fontId="3" type="noConversion"/>
  </si>
  <si>
    <t>雷震洲</t>
    <phoneticPr fontId="3" type="noConversion"/>
  </si>
  <si>
    <t>吴世贤</t>
  </si>
  <si>
    <t>外聘</t>
  </si>
  <si>
    <t>卢和民</t>
  </si>
  <si>
    <t>王竹泉</t>
  </si>
  <si>
    <t>陈飞红</t>
  </si>
  <si>
    <t>金鑫</t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</si>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</sst>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 "/>
    <numFmt numFmtId="178" formatCode="0.00_);[Red]\(0.00\)"/>
    <numFmt numFmtId="179" formatCode="0.0_);[Red]\(0.0\)"/>
  </numFmts>
  <fonts count="7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34" workbookViewId="0">
      <selection sqref="A1:XFD1048576"/>
    </sheetView>
  </sheetViews>
  <sheetFormatPr defaultColWidth="9" defaultRowHeight="13.5"/>
  <cols>
    <col min="1" max="2" width="9" style="11"/>
    <col min="3" max="3" width="14.875" style="11" customWidth="1"/>
    <col min="4" max="4" width="6" style="11" customWidth="1"/>
    <col min="5" max="8" width="9" style="11"/>
    <col min="9" max="9" width="8.5" style="11" customWidth="1"/>
    <col min="10" max="10" width="5.5" style="11" customWidth="1"/>
    <col min="11" max="15" width="9" style="11"/>
    <col min="16" max="16" width="14.25" style="11" customWidth="1"/>
    <col min="17" max="258" width="9" style="11"/>
    <col min="259" max="259" width="14.875" style="11" customWidth="1"/>
    <col min="260" max="260" width="6" style="11" customWidth="1"/>
    <col min="261" max="264" width="9" style="11"/>
    <col min="265" max="265" width="8.5" style="11" customWidth="1"/>
    <col min="266" max="266" width="5.5" style="11" customWidth="1"/>
    <col min="267" max="271" width="9" style="11"/>
    <col min="272" max="272" width="14.25" style="11" customWidth="1"/>
    <col min="273" max="514" width="9" style="11"/>
    <col min="515" max="515" width="14.875" style="11" customWidth="1"/>
    <col min="516" max="516" width="6" style="11" customWidth="1"/>
    <col min="517" max="520" width="9" style="11"/>
    <col min="521" max="521" width="8.5" style="11" customWidth="1"/>
    <col min="522" max="522" width="5.5" style="11" customWidth="1"/>
    <col min="523" max="527" width="9" style="11"/>
    <col min="528" max="528" width="14.25" style="11" customWidth="1"/>
    <col min="529" max="770" width="9" style="11"/>
    <col min="771" max="771" width="14.875" style="11" customWidth="1"/>
    <col min="772" max="772" width="6" style="11" customWidth="1"/>
    <col min="773" max="776" width="9" style="11"/>
    <col min="777" max="777" width="8.5" style="11" customWidth="1"/>
    <col min="778" max="778" width="5.5" style="11" customWidth="1"/>
    <col min="779" max="783" width="9" style="11"/>
    <col min="784" max="784" width="14.25" style="11" customWidth="1"/>
    <col min="785" max="1026" width="9" style="11"/>
    <col min="1027" max="1027" width="14.875" style="11" customWidth="1"/>
    <col min="1028" max="1028" width="6" style="11" customWidth="1"/>
    <col min="1029" max="1032" width="9" style="11"/>
    <col min="1033" max="1033" width="8.5" style="11" customWidth="1"/>
    <col min="1034" max="1034" width="5.5" style="11" customWidth="1"/>
    <col min="1035" max="1039" width="9" style="11"/>
    <col min="1040" max="1040" width="14.25" style="11" customWidth="1"/>
    <col min="1041" max="1282" width="9" style="11"/>
    <col min="1283" max="1283" width="14.875" style="11" customWidth="1"/>
    <col min="1284" max="1284" width="6" style="11" customWidth="1"/>
    <col min="1285" max="1288" width="9" style="11"/>
    <col min="1289" max="1289" width="8.5" style="11" customWidth="1"/>
    <col min="1290" max="1290" width="5.5" style="11" customWidth="1"/>
    <col min="1291" max="1295" width="9" style="11"/>
    <col min="1296" max="1296" width="14.25" style="11" customWidth="1"/>
    <col min="1297" max="1538" width="9" style="11"/>
    <col min="1539" max="1539" width="14.875" style="11" customWidth="1"/>
    <col min="1540" max="1540" width="6" style="11" customWidth="1"/>
    <col min="1541" max="1544" width="9" style="11"/>
    <col min="1545" max="1545" width="8.5" style="11" customWidth="1"/>
    <col min="1546" max="1546" width="5.5" style="11" customWidth="1"/>
    <col min="1547" max="1551" width="9" style="11"/>
    <col min="1552" max="1552" width="14.25" style="11" customWidth="1"/>
    <col min="1553" max="1794" width="9" style="11"/>
    <col min="1795" max="1795" width="14.875" style="11" customWidth="1"/>
    <col min="1796" max="1796" width="6" style="11" customWidth="1"/>
    <col min="1797" max="1800" width="9" style="11"/>
    <col min="1801" max="1801" width="8.5" style="11" customWidth="1"/>
    <col min="1802" max="1802" width="5.5" style="11" customWidth="1"/>
    <col min="1803" max="1807" width="9" style="11"/>
    <col min="1808" max="1808" width="14.25" style="11" customWidth="1"/>
    <col min="1809" max="2050" width="9" style="11"/>
    <col min="2051" max="2051" width="14.875" style="11" customWidth="1"/>
    <col min="2052" max="2052" width="6" style="11" customWidth="1"/>
    <col min="2053" max="2056" width="9" style="11"/>
    <col min="2057" max="2057" width="8.5" style="11" customWidth="1"/>
    <col min="2058" max="2058" width="5.5" style="11" customWidth="1"/>
    <col min="2059" max="2063" width="9" style="11"/>
    <col min="2064" max="2064" width="14.25" style="11" customWidth="1"/>
    <col min="2065" max="2306" width="9" style="11"/>
    <col min="2307" max="2307" width="14.875" style="11" customWidth="1"/>
    <col min="2308" max="2308" width="6" style="11" customWidth="1"/>
    <col min="2309" max="2312" width="9" style="11"/>
    <col min="2313" max="2313" width="8.5" style="11" customWidth="1"/>
    <col min="2314" max="2314" width="5.5" style="11" customWidth="1"/>
    <col min="2315" max="2319" width="9" style="11"/>
    <col min="2320" max="2320" width="14.25" style="11" customWidth="1"/>
    <col min="2321" max="2562" width="9" style="11"/>
    <col min="2563" max="2563" width="14.875" style="11" customWidth="1"/>
    <col min="2564" max="2564" width="6" style="11" customWidth="1"/>
    <col min="2565" max="2568" width="9" style="11"/>
    <col min="2569" max="2569" width="8.5" style="11" customWidth="1"/>
    <col min="2570" max="2570" width="5.5" style="11" customWidth="1"/>
    <col min="2571" max="2575" width="9" style="11"/>
    <col min="2576" max="2576" width="14.25" style="11" customWidth="1"/>
    <col min="2577" max="2818" width="9" style="11"/>
    <col min="2819" max="2819" width="14.875" style="11" customWidth="1"/>
    <col min="2820" max="2820" width="6" style="11" customWidth="1"/>
    <col min="2821" max="2824" width="9" style="11"/>
    <col min="2825" max="2825" width="8.5" style="11" customWidth="1"/>
    <col min="2826" max="2826" width="5.5" style="11" customWidth="1"/>
    <col min="2827" max="2831" width="9" style="11"/>
    <col min="2832" max="2832" width="14.25" style="11" customWidth="1"/>
    <col min="2833" max="3074" width="9" style="11"/>
    <col min="3075" max="3075" width="14.875" style="11" customWidth="1"/>
    <col min="3076" max="3076" width="6" style="11" customWidth="1"/>
    <col min="3077" max="3080" width="9" style="11"/>
    <col min="3081" max="3081" width="8.5" style="11" customWidth="1"/>
    <col min="3082" max="3082" width="5.5" style="11" customWidth="1"/>
    <col min="3083" max="3087" width="9" style="11"/>
    <col min="3088" max="3088" width="14.25" style="11" customWidth="1"/>
    <col min="3089" max="3330" width="9" style="11"/>
    <col min="3331" max="3331" width="14.875" style="11" customWidth="1"/>
    <col min="3332" max="3332" width="6" style="11" customWidth="1"/>
    <col min="3333" max="3336" width="9" style="11"/>
    <col min="3337" max="3337" width="8.5" style="11" customWidth="1"/>
    <col min="3338" max="3338" width="5.5" style="11" customWidth="1"/>
    <col min="3339" max="3343" width="9" style="11"/>
    <col min="3344" max="3344" width="14.25" style="11" customWidth="1"/>
    <col min="3345" max="3586" width="9" style="11"/>
    <col min="3587" max="3587" width="14.875" style="11" customWidth="1"/>
    <col min="3588" max="3588" width="6" style="11" customWidth="1"/>
    <col min="3589" max="3592" width="9" style="11"/>
    <col min="3593" max="3593" width="8.5" style="11" customWidth="1"/>
    <col min="3594" max="3594" width="5.5" style="11" customWidth="1"/>
    <col min="3595" max="3599" width="9" style="11"/>
    <col min="3600" max="3600" width="14.25" style="11" customWidth="1"/>
    <col min="3601" max="3842" width="9" style="11"/>
    <col min="3843" max="3843" width="14.875" style="11" customWidth="1"/>
    <col min="3844" max="3844" width="6" style="11" customWidth="1"/>
    <col min="3845" max="3848" width="9" style="11"/>
    <col min="3849" max="3849" width="8.5" style="11" customWidth="1"/>
    <col min="3850" max="3850" width="5.5" style="11" customWidth="1"/>
    <col min="3851" max="3855" width="9" style="11"/>
    <col min="3856" max="3856" width="14.25" style="11" customWidth="1"/>
    <col min="3857" max="4098" width="9" style="11"/>
    <col min="4099" max="4099" width="14.875" style="11" customWidth="1"/>
    <col min="4100" max="4100" width="6" style="11" customWidth="1"/>
    <col min="4101" max="4104" width="9" style="11"/>
    <col min="4105" max="4105" width="8.5" style="11" customWidth="1"/>
    <col min="4106" max="4106" width="5.5" style="11" customWidth="1"/>
    <col min="4107" max="4111" width="9" style="11"/>
    <col min="4112" max="4112" width="14.25" style="11" customWidth="1"/>
    <col min="4113" max="4354" width="9" style="11"/>
    <col min="4355" max="4355" width="14.875" style="11" customWidth="1"/>
    <col min="4356" max="4356" width="6" style="11" customWidth="1"/>
    <col min="4357" max="4360" width="9" style="11"/>
    <col min="4361" max="4361" width="8.5" style="11" customWidth="1"/>
    <col min="4362" max="4362" width="5.5" style="11" customWidth="1"/>
    <col min="4363" max="4367" width="9" style="11"/>
    <col min="4368" max="4368" width="14.25" style="11" customWidth="1"/>
    <col min="4369" max="4610" width="9" style="11"/>
    <col min="4611" max="4611" width="14.875" style="11" customWidth="1"/>
    <col min="4612" max="4612" width="6" style="11" customWidth="1"/>
    <col min="4613" max="4616" width="9" style="11"/>
    <col min="4617" max="4617" width="8.5" style="11" customWidth="1"/>
    <col min="4618" max="4618" width="5.5" style="11" customWidth="1"/>
    <col min="4619" max="4623" width="9" style="11"/>
    <col min="4624" max="4624" width="14.25" style="11" customWidth="1"/>
    <col min="4625" max="4866" width="9" style="11"/>
    <col min="4867" max="4867" width="14.875" style="11" customWidth="1"/>
    <col min="4868" max="4868" width="6" style="11" customWidth="1"/>
    <col min="4869" max="4872" width="9" style="11"/>
    <col min="4873" max="4873" width="8.5" style="11" customWidth="1"/>
    <col min="4874" max="4874" width="5.5" style="11" customWidth="1"/>
    <col min="4875" max="4879" width="9" style="11"/>
    <col min="4880" max="4880" width="14.25" style="11" customWidth="1"/>
    <col min="4881" max="5122" width="9" style="11"/>
    <col min="5123" max="5123" width="14.875" style="11" customWidth="1"/>
    <col min="5124" max="5124" width="6" style="11" customWidth="1"/>
    <col min="5125" max="5128" width="9" style="11"/>
    <col min="5129" max="5129" width="8.5" style="11" customWidth="1"/>
    <col min="5130" max="5130" width="5.5" style="11" customWidth="1"/>
    <col min="5131" max="5135" width="9" style="11"/>
    <col min="5136" max="5136" width="14.25" style="11" customWidth="1"/>
    <col min="5137" max="5378" width="9" style="11"/>
    <col min="5379" max="5379" width="14.875" style="11" customWidth="1"/>
    <col min="5380" max="5380" width="6" style="11" customWidth="1"/>
    <col min="5381" max="5384" width="9" style="11"/>
    <col min="5385" max="5385" width="8.5" style="11" customWidth="1"/>
    <col min="5386" max="5386" width="5.5" style="11" customWidth="1"/>
    <col min="5387" max="5391" width="9" style="11"/>
    <col min="5392" max="5392" width="14.25" style="11" customWidth="1"/>
    <col min="5393" max="5634" width="9" style="11"/>
    <col min="5635" max="5635" width="14.875" style="11" customWidth="1"/>
    <col min="5636" max="5636" width="6" style="11" customWidth="1"/>
    <col min="5637" max="5640" width="9" style="11"/>
    <col min="5641" max="5641" width="8.5" style="11" customWidth="1"/>
    <col min="5642" max="5642" width="5.5" style="11" customWidth="1"/>
    <col min="5643" max="5647" width="9" style="11"/>
    <col min="5648" max="5648" width="14.25" style="11" customWidth="1"/>
    <col min="5649" max="5890" width="9" style="11"/>
    <col min="5891" max="5891" width="14.875" style="11" customWidth="1"/>
    <col min="5892" max="5892" width="6" style="11" customWidth="1"/>
    <col min="5893" max="5896" width="9" style="11"/>
    <col min="5897" max="5897" width="8.5" style="11" customWidth="1"/>
    <col min="5898" max="5898" width="5.5" style="11" customWidth="1"/>
    <col min="5899" max="5903" width="9" style="11"/>
    <col min="5904" max="5904" width="14.25" style="11" customWidth="1"/>
    <col min="5905" max="6146" width="9" style="11"/>
    <col min="6147" max="6147" width="14.875" style="11" customWidth="1"/>
    <col min="6148" max="6148" width="6" style="11" customWidth="1"/>
    <col min="6149" max="6152" width="9" style="11"/>
    <col min="6153" max="6153" width="8.5" style="11" customWidth="1"/>
    <col min="6154" max="6154" width="5.5" style="11" customWidth="1"/>
    <col min="6155" max="6159" width="9" style="11"/>
    <col min="6160" max="6160" width="14.25" style="11" customWidth="1"/>
    <col min="6161" max="6402" width="9" style="11"/>
    <col min="6403" max="6403" width="14.875" style="11" customWidth="1"/>
    <col min="6404" max="6404" width="6" style="11" customWidth="1"/>
    <col min="6405" max="6408" width="9" style="11"/>
    <col min="6409" max="6409" width="8.5" style="11" customWidth="1"/>
    <col min="6410" max="6410" width="5.5" style="11" customWidth="1"/>
    <col min="6411" max="6415" width="9" style="11"/>
    <col min="6416" max="6416" width="14.25" style="11" customWidth="1"/>
    <col min="6417" max="6658" width="9" style="11"/>
    <col min="6659" max="6659" width="14.875" style="11" customWidth="1"/>
    <col min="6660" max="6660" width="6" style="11" customWidth="1"/>
    <col min="6661" max="6664" width="9" style="11"/>
    <col min="6665" max="6665" width="8.5" style="11" customWidth="1"/>
    <col min="6666" max="6666" width="5.5" style="11" customWidth="1"/>
    <col min="6667" max="6671" width="9" style="11"/>
    <col min="6672" max="6672" width="14.25" style="11" customWidth="1"/>
    <col min="6673" max="6914" width="9" style="11"/>
    <col min="6915" max="6915" width="14.875" style="11" customWidth="1"/>
    <col min="6916" max="6916" width="6" style="11" customWidth="1"/>
    <col min="6917" max="6920" width="9" style="11"/>
    <col min="6921" max="6921" width="8.5" style="11" customWidth="1"/>
    <col min="6922" max="6922" width="5.5" style="11" customWidth="1"/>
    <col min="6923" max="6927" width="9" style="11"/>
    <col min="6928" max="6928" width="14.25" style="11" customWidth="1"/>
    <col min="6929" max="7170" width="9" style="11"/>
    <col min="7171" max="7171" width="14.875" style="11" customWidth="1"/>
    <col min="7172" max="7172" width="6" style="11" customWidth="1"/>
    <col min="7173" max="7176" width="9" style="11"/>
    <col min="7177" max="7177" width="8.5" style="11" customWidth="1"/>
    <col min="7178" max="7178" width="5.5" style="11" customWidth="1"/>
    <col min="7179" max="7183" width="9" style="11"/>
    <col min="7184" max="7184" width="14.25" style="11" customWidth="1"/>
    <col min="7185" max="7426" width="9" style="11"/>
    <col min="7427" max="7427" width="14.875" style="11" customWidth="1"/>
    <col min="7428" max="7428" width="6" style="11" customWidth="1"/>
    <col min="7429" max="7432" width="9" style="11"/>
    <col min="7433" max="7433" width="8.5" style="11" customWidth="1"/>
    <col min="7434" max="7434" width="5.5" style="11" customWidth="1"/>
    <col min="7435" max="7439" width="9" style="11"/>
    <col min="7440" max="7440" width="14.25" style="11" customWidth="1"/>
    <col min="7441" max="7682" width="9" style="11"/>
    <col min="7683" max="7683" width="14.875" style="11" customWidth="1"/>
    <col min="7684" max="7684" width="6" style="11" customWidth="1"/>
    <col min="7685" max="7688" width="9" style="11"/>
    <col min="7689" max="7689" width="8.5" style="11" customWidth="1"/>
    <col min="7690" max="7690" width="5.5" style="11" customWidth="1"/>
    <col min="7691" max="7695" width="9" style="11"/>
    <col min="7696" max="7696" width="14.25" style="11" customWidth="1"/>
    <col min="7697" max="7938" width="9" style="11"/>
    <col min="7939" max="7939" width="14.875" style="11" customWidth="1"/>
    <col min="7940" max="7940" width="6" style="11" customWidth="1"/>
    <col min="7941" max="7944" width="9" style="11"/>
    <col min="7945" max="7945" width="8.5" style="11" customWidth="1"/>
    <col min="7946" max="7946" width="5.5" style="11" customWidth="1"/>
    <col min="7947" max="7951" width="9" style="11"/>
    <col min="7952" max="7952" width="14.25" style="11" customWidth="1"/>
    <col min="7953" max="8194" width="9" style="11"/>
    <col min="8195" max="8195" width="14.875" style="11" customWidth="1"/>
    <col min="8196" max="8196" width="6" style="11" customWidth="1"/>
    <col min="8197" max="8200" width="9" style="11"/>
    <col min="8201" max="8201" width="8.5" style="11" customWidth="1"/>
    <col min="8202" max="8202" width="5.5" style="11" customWidth="1"/>
    <col min="8203" max="8207" width="9" style="11"/>
    <col min="8208" max="8208" width="14.25" style="11" customWidth="1"/>
    <col min="8209" max="8450" width="9" style="11"/>
    <col min="8451" max="8451" width="14.875" style="11" customWidth="1"/>
    <col min="8452" max="8452" width="6" style="11" customWidth="1"/>
    <col min="8453" max="8456" width="9" style="11"/>
    <col min="8457" max="8457" width="8.5" style="11" customWidth="1"/>
    <col min="8458" max="8458" width="5.5" style="11" customWidth="1"/>
    <col min="8459" max="8463" width="9" style="11"/>
    <col min="8464" max="8464" width="14.25" style="11" customWidth="1"/>
    <col min="8465" max="8706" width="9" style="11"/>
    <col min="8707" max="8707" width="14.875" style="11" customWidth="1"/>
    <col min="8708" max="8708" width="6" style="11" customWidth="1"/>
    <col min="8709" max="8712" width="9" style="11"/>
    <col min="8713" max="8713" width="8.5" style="11" customWidth="1"/>
    <col min="8714" max="8714" width="5.5" style="11" customWidth="1"/>
    <col min="8715" max="8719" width="9" style="11"/>
    <col min="8720" max="8720" width="14.25" style="11" customWidth="1"/>
    <col min="8721" max="8962" width="9" style="11"/>
    <col min="8963" max="8963" width="14.875" style="11" customWidth="1"/>
    <col min="8964" max="8964" width="6" style="11" customWidth="1"/>
    <col min="8965" max="8968" width="9" style="11"/>
    <col min="8969" max="8969" width="8.5" style="11" customWidth="1"/>
    <col min="8970" max="8970" width="5.5" style="11" customWidth="1"/>
    <col min="8971" max="8975" width="9" style="11"/>
    <col min="8976" max="8976" width="14.25" style="11" customWidth="1"/>
    <col min="8977" max="9218" width="9" style="11"/>
    <col min="9219" max="9219" width="14.875" style="11" customWidth="1"/>
    <col min="9220" max="9220" width="6" style="11" customWidth="1"/>
    <col min="9221" max="9224" width="9" style="11"/>
    <col min="9225" max="9225" width="8.5" style="11" customWidth="1"/>
    <col min="9226" max="9226" width="5.5" style="11" customWidth="1"/>
    <col min="9227" max="9231" width="9" style="11"/>
    <col min="9232" max="9232" width="14.25" style="11" customWidth="1"/>
    <col min="9233" max="9474" width="9" style="11"/>
    <col min="9475" max="9475" width="14.875" style="11" customWidth="1"/>
    <col min="9476" max="9476" width="6" style="11" customWidth="1"/>
    <col min="9477" max="9480" width="9" style="11"/>
    <col min="9481" max="9481" width="8.5" style="11" customWidth="1"/>
    <col min="9482" max="9482" width="5.5" style="11" customWidth="1"/>
    <col min="9483" max="9487" width="9" style="11"/>
    <col min="9488" max="9488" width="14.25" style="11" customWidth="1"/>
    <col min="9489" max="9730" width="9" style="11"/>
    <col min="9731" max="9731" width="14.875" style="11" customWidth="1"/>
    <col min="9732" max="9732" width="6" style="11" customWidth="1"/>
    <col min="9733" max="9736" width="9" style="11"/>
    <col min="9737" max="9737" width="8.5" style="11" customWidth="1"/>
    <col min="9738" max="9738" width="5.5" style="11" customWidth="1"/>
    <col min="9739" max="9743" width="9" style="11"/>
    <col min="9744" max="9744" width="14.25" style="11" customWidth="1"/>
    <col min="9745" max="9986" width="9" style="11"/>
    <col min="9987" max="9987" width="14.875" style="11" customWidth="1"/>
    <col min="9988" max="9988" width="6" style="11" customWidth="1"/>
    <col min="9989" max="9992" width="9" style="11"/>
    <col min="9993" max="9993" width="8.5" style="11" customWidth="1"/>
    <col min="9994" max="9994" width="5.5" style="11" customWidth="1"/>
    <col min="9995" max="9999" width="9" style="11"/>
    <col min="10000" max="10000" width="14.25" style="11" customWidth="1"/>
    <col min="10001" max="10242" width="9" style="11"/>
    <col min="10243" max="10243" width="14.875" style="11" customWidth="1"/>
    <col min="10244" max="10244" width="6" style="11" customWidth="1"/>
    <col min="10245" max="10248" width="9" style="11"/>
    <col min="10249" max="10249" width="8.5" style="11" customWidth="1"/>
    <col min="10250" max="10250" width="5.5" style="11" customWidth="1"/>
    <col min="10251" max="10255" width="9" style="11"/>
    <col min="10256" max="10256" width="14.25" style="11" customWidth="1"/>
    <col min="10257" max="10498" width="9" style="11"/>
    <col min="10499" max="10499" width="14.875" style="11" customWidth="1"/>
    <col min="10500" max="10500" width="6" style="11" customWidth="1"/>
    <col min="10501" max="10504" width="9" style="11"/>
    <col min="10505" max="10505" width="8.5" style="11" customWidth="1"/>
    <col min="10506" max="10506" width="5.5" style="11" customWidth="1"/>
    <col min="10507" max="10511" width="9" style="11"/>
    <col min="10512" max="10512" width="14.25" style="11" customWidth="1"/>
    <col min="10513" max="10754" width="9" style="11"/>
    <col min="10755" max="10755" width="14.875" style="11" customWidth="1"/>
    <col min="10756" max="10756" width="6" style="11" customWidth="1"/>
    <col min="10757" max="10760" width="9" style="11"/>
    <col min="10761" max="10761" width="8.5" style="11" customWidth="1"/>
    <col min="10762" max="10762" width="5.5" style="11" customWidth="1"/>
    <col min="10763" max="10767" width="9" style="11"/>
    <col min="10768" max="10768" width="14.25" style="11" customWidth="1"/>
    <col min="10769" max="11010" width="9" style="11"/>
    <col min="11011" max="11011" width="14.875" style="11" customWidth="1"/>
    <col min="11012" max="11012" width="6" style="11" customWidth="1"/>
    <col min="11013" max="11016" width="9" style="11"/>
    <col min="11017" max="11017" width="8.5" style="11" customWidth="1"/>
    <col min="11018" max="11018" width="5.5" style="11" customWidth="1"/>
    <col min="11019" max="11023" width="9" style="11"/>
    <col min="11024" max="11024" width="14.25" style="11" customWidth="1"/>
    <col min="11025" max="11266" width="9" style="11"/>
    <col min="11267" max="11267" width="14.875" style="11" customWidth="1"/>
    <col min="11268" max="11268" width="6" style="11" customWidth="1"/>
    <col min="11269" max="11272" width="9" style="11"/>
    <col min="11273" max="11273" width="8.5" style="11" customWidth="1"/>
    <col min="11274" max="11274" width="5.5" style="11" customWidth="1"/>
    <col min="11275" max="11279" width="9" style="11"/>
    <col min="11280" max="11280" width="14.25" style="11" customWidth="1"/>
    <col min="11281" max="11522" width="9" style="11"/>
    <col min="11523" max="11523" width="14.875" style="11" customWidth="1"/>
    <col min="11524" max="11524" width="6" style="11" customWidth="1"/>
    <col min="11525" max="11528" width="9" style="11"/>
    <col min="11529" max="11529" width="8.5" style="11" customWidth="1"/>
    <col min="11530" max="11530" width="5.5" style="11" customWidth="1"/>
    <col min="11531" max="11535" width="9" style="11"/>
    <col min="11536" max="11536" width="14.25" style="11" customWidth="1"/>
    <col min="11537" max="11778" width="9" style="11"/>
    <col min="11779" max="11779" width="14.875" style="11" customWidth="1"/>
    <col min="11780" max="11780" width="6" style="11" customWidth="1"/>
    <col min="11781" max="11784" width="9" style="11"/>
    <col min="11785" max="11785" width="8.5" style="11" customWidth="1"/>
    <col min="11786" max="11786" width="5.5" style="11" customWidth="1"/>
    <col min="11787" max="11791" width="9" style="11"/>
    <col min="11792" max="11792" width="14.25" style="11" customWidth="1"/>
    <col min="11793" max="12034" width="9" style="11"/>
    <col min="12035" max="12035" width="14.875" style="11" customWidth="1"/>
    <col min="12036" max="12036" width="6" style="11" customWidth="1"/>
    <col min="12037" max="12040" width="9" style="11"/>
    <col min="12041" max="12041" width="8.5" style="11" customWidth="1"/>
    <col min="12042" max="12042" width="5.5" style="11" customWidth="1"/>
    <col min="12043" max="12047" width="9" style="11"/>
    <col min="12048" max="12048" width="14.25" style="11" customWidth="1"/>
    <col min="12049" max="12290" width="9" style="11"/>
    <col min="12291" max="12291" width="14.875" style="11" customWidth="1"/>
    <col min="12292" max="12292" width="6" style="11" customWidth="1"/>
    <col min="12293" max="12296" width="9" style="11"/>
    <col min="12297" max="12297" width="8.5" style="11" customWidth="1"/>
    <col min="12298" max="12298" width="5.5" style="11" customWidth="1"/>
    <col min="12299" max="12303" width="9" style="11"/>
    <col min="12304" max="12304" width="14.25" style="11" customWidth="1"/>
    <col min="12305" max="12546" width="9" style="11"/>
    <col min="12547" max="12547" width="14.875" style="11" customWidth="1"/>
    <col min="12548" max="12548" width="6" style="11" customWidth="1"/>
    <col min="12549" max="12552" width="9" style="11"/>
    <col min="12553" max="12553" width="8.5" style="11" customWidth="1"/>
    <col min="12554" max="12554" width="5.5" style="11" customWidth="1"/>
    <col min="12555" max="12559" width="9" style="11"/>
    <col min="12560" max="12560" width="14.25" style="11" customWidth="1"/>
    <col min="12561" max="12802" width="9" style="11"/>
    <col min="12803" max="12803" width="14.875" style="11" customWidth="1"/>
    <col min="12804" max="12804" width="6" style="11" customWidth="1"/>
    <col min="12805" max="12808" width="9" style="11"/>
    <col min="12809" max="12809" width="8.5" style="11" customWidth="1"/>
    <col min="12810" max="12810" width="5.5" style="11" customWidth="1"/>
    <col min="12811" max="12815" width="9" style="11"/>
    <col min="12816" max="12816" width="14.25" style="11" customWidth="1"/>
    <col min="12817" max="13058" width="9" style="11"/>
    <col min="13059" max="13059" width="14.875" style="11" customWidth="1"/>
    <col min="13060" max="13060" width="6" style="11" customWidth="1"/>
    <col min="13061" max="13064" width="9" style="11"/>
    <col min="13065" max="13065" width="8.5" style="11" customWidth="1"/>
    <col min="13066" max="13066" width="5.5" style="11" customWidth="1"/>
    <col min="13067" max="13071" width="9" style="11"/>
    <col min="13072" max="13072" width="14.25" style="11" customWidth="1"/>
    <col min="13073" max="13314" width="9" style="11"/>
    <col min="13315" max="13315" width="14.875" style="11" customWidth="1"/>
    <col min="13316" max="13316" width="6" style="11" customWidth="1"/>
    <col min="13317" max="13320" width="9" style="11"/>
    <col min="13321" max="13321" width="8.5" style="11" customWidth="1"/>
    <col min="13322" max="13322" width="5.5" style="11" customWidth="1"/>
    <col min="13323" max="13327" width="9" style="11"/>
    <col min="13328" max="13328" width="14.25" style="11" customWidth="1"/>
    <col min="13329" max="13570" width="9" style="11"/>
    <col min="13571" max="13571" width="14.875" style="11" customWidth="1"/>
    <col min="13572" max="13572" width="6" style="11" customWidth="1"/>
    <col min="13573" max="13576" width="9" style="11"/>
    <col min="13577" max="13577" width="8.5" style="11" customWidth="1"/>
    <col min="13578" max="13578" width="5.5" style="11" customWidth="1"/>
    <col min="13579" max="13583" width="9" style="11"/>
    <col min="13584" max="13584" width="14.25" style="11" customWidth="1"/>
    <col min="13585" max="13826" width="9" style="11"/>
    <col min="13827" max="13827" width="14.875" style="11" customWidth="1"/>
    <col min="13828" max="13828" width="6" style="11" customWidth="1"/>
    <col min="13829" max="13832" width="9" style="11"/>
    <col min="13833" max="13833" width="8.5" style="11" customWidth="1"/>
    <col min="13834" max="13834" width="5.5" style="11" customWidth="1"/>
    <col min="13835" max="13839" width="9" style="11"/>
    <col min="13840" max="13840" width="14.25" style="11" customWidth="1"/>
    <col min="13841" max="14082" width="9" style="11"/>
    <col min="14083" max="14083" width="14.875" style="11" customWidth="1"/>
    <col min="14084" max="14084" width="6" style="11" customWidth="1"/>
    <col min="14085" max="14088" width="9" style="11"/>
    <col min="14089" max="14089" width="8.5" style="11" customWidth="1"/>
    <col min="14090" max="14090" width="5.5" style="11" customWidth="1"/>
    <col min="14091" max="14095" width="9" style="11"/>
    <col min="14096" max="14096" width="14.25" style="11" customWidth="1"/>
    <col min="14097" max="14338" width="9" style="11"/>
    <col min="14339" max="14339" width="14.875" style="11" customWidth="1"/>
    <col min="14340" max="14340" width="6" style="11" customWidth="1"/>
    <col min="14341" max="14344" width="9" style="11"/>
    <col min="14345" max="14345" width="8.5" style="11" customWidth="1"/>
    <col min="14346" max="14346" width="5.5" style="11" customWidth="1"/>
    <col min="14347" max="14351" width="9" style="11"/>
    <col min="14352" max="14352" width="14.25" style="11" customWidth="1"/>
    <col min="14353" max="14594" width="9" style="11"/>
    <col min="14595" max="14595" width="14.875" style="11" customWidth="1"/>
    <col min="14596" max="14596" width="6" style="11" customWidth="1"/>
    <col min="14597" max="14600" width="9" style="11"/>
    <col min="14601" max="14601" width="8.5" style="11" customWidth="1"/>
    <col min="14602" max="14602" width="5.5" style="11" customWidth="1"/>
    <col min="14603" max="14607" width="9" style="11"/>
    <col min="14608" max="14608" width="14.25" style="11" customWidth="1"/>
    <col min="14609" max="14850" width="9" style="11"/>
    <col min="14851" max="14851" width="14.875" style="11" customWidth="1"/>
    <col min="14852" max="14852" width="6" style="11" customWidth="1"/>
    <col min="14853" max="14856" width="9" style="11"/>
    <col min="14857" max="14857" width="8.5" style="11" customWidth="1"/>
    <col min="14858" max="14858" width="5.5" style="11" customWidth="1"/>
    <col min="14859" max="14863" width="9" style="11"/>
    <col min="14864" max="14864" width="14.25" style="11" customWidth="1"/>
    <col min="14865" max="15106" width="9" style="11"/>
    <col min="15107" max="15107" width="14.875" style="11" customWidth="1"/>
    <col min="15108" max="15108" width="6" style="11" customWidth="1"/>
    <col min="15109" max="15112" width="9" style="11"/>
    <col min="15113" max="15113" width="8.5" style="11" customWidth="1"/>
    <col min="15114" max="15114" width="5.5" style="11" customWidth="1"/>
    <col min="15115" max="15119" width="9" style="11"/>
    <col min="15120" max="15120" width="14.25" style="11" customWidth="1"/>
    <col min="15121" max="15362" width="9" style="11"/>
    <col min="15363" max="15363" width="14.875" style="11" customWidth="1"/>
    <col min="15364" max="15364" width="6" style="11" customWidth="1"/>
    <col min="15365" max="15368" width="9" style="11"/>
    <col min="15369" max="15369" width="8.5" style="11" customWidth="1"/>
    <col min="15370" max="15370" width="5.5" style="11" customWidth="1"/>
    <col min="15371" max="15375" width="9" style="11"/>
    <col min="15376" max="15376" width="14.25" style="11" customWidth="1"/>
    <col min="15377" max="15618" width="9" style="11"/>
    <col min="15619" max="15619" width="14.875" style="11" customWidth="1"/>
    <col min="15620" max="15620" width="6" style="11" customWidth="1"/>
    <col min="15621" max="15624" width="9" style="11"/>
    <col min="15625" max="15625" width="8.5" style="11" customWidth="1"/>
    <col min="15626" max="15626" width="5.5" style="11" customWidth="1"/>
    <col min="15627" max="15631" width="9" style="11"/>
    <col min="15632" max="15632" width="14.25" style="11" customWidth="1"/>
    <col min="15633" max="15874" width="9" style="11"/>
    <col min="15875" max="15875" width="14.875" style="11" customWidth="1"/>
    <col min="15876" max="15876" width="6" style="11" customWidth="1"/>
    <col min="15877" max="15880" width="9" style="11"/>
    <col min="15881" max="15881" width="8.5" style="11" customWidth="1"/>
    <col min="15882" max="15882" width="5.5" style="11" customWidth="1"/>
    <col min="15883" max="15887" width="9" style="11"/>
    <col min="15888" max="15888" width="14.25" style="11" customWidth="1"/>
    <col min="15889" max="16130" width="9" style="11"/>
    <col min="16131" max="16131" width="14.875" style="11" customWidth="1"/>
    <col min="16132" max="16132" width="6" style="11" customWidth="1"/>
    <col min="16133" max="16136" width="9" style="11"/>
    <col min="16137" max="16137" width="8.5" style="11" customWidth="1"/>
    <col min="16138" max="16138" width="5.5" style="11" customWidth="1"/>
    <col min="16139" max="16143" width="9" style="11"/>
    <col min="16144" max="16144" width="14.25" style="11" customWidth="1"/>
    <col min="16145" max="16384" width="9" style="11"/>
  </cols>
  <sheetData>
    <row r="1" spans="1:16" ht="20.2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9" t="s">
        <v>13</v>
      </c>
      <c r="O1" s="9" t="s">
        <v>14</v>
      </c>
      <c r="P1" s="10" t="s">
        <v>15</v>
      </c>
    </row>
    <row r="2" spans="1:16" ht="24.75" customHeight="1">
      <c r="A2" s="1"/>
      <c r="B2" s="2"/>
      <c r="C2" s="2"/>
      <c r="D2" s="12"/>
      <c r="E2" s="13" t="s">
        <v>16</v>
      </c>
      <c r="F2" s="13" t="s">
        <v>17</v>
      </c>
      <c r="G2" s="13" t="s">
        <v>18</v>
      </c>
      <c r="H2" s="13" t="s">
        <v>19</v>
      </c>
      <c r="I2" s="14"/>
      <c r="J2" s="15"/>
      <c r="K2" s="16"/>
      <c r="L2" s="17"/>
      <c r="M2" s="18"/>
      <c r="N2" s="18"/>
      <c r="O2" s="18"/>
      <c r="P2" s="10"/>
    </row>
    <row r="3" spans="1:16" ht="19.5" customHeight="1">
      <c r="A3" s="19">
        <v>802021</v>
      </c>
      <c r="B3" s="19" t="s">
        <v>20</v>
      </c>
      <c r="C3" s="19" t="s">
        <v>21</v>
      </c>
      <c r="D3" s="20">
        <v>2</v>
      </c>
      <c r="E3" s="21">
        <v>2</v>
      </c>
      <c r="F3" s="21">
        <v>2</v>
      </c>
      <c r="G3" s="22">
        <v>2</v>
      </c>
      <c r="H3" s="23">
        <v>4</v>
      </c>
      <c r="I3" s="24">
        <f>SUM(E3:H3)</f>
        <v>10</v>
      </c>
      <c r="J3" s="25">
        <v>1</v>
      </c>
      <c r="K3" s="24">
        <f>I3*J3</f>
        <v>10</v>
      </c>
      <c r="L3" s="26"/>
      <c r="M3" s="24"/>
      <c r="N3" s="24"/>
      <c r="O3" s="24">
        <f>SUM(K3:N3)</f>
        <v>10</v>
      </c>
      <c r="P3" s="24"/>
    </row>
    <row r="4" spans="1:16" ht="19.5" customHeight="1">
      <c r="A4" s="19">
        <v>802026</v>
      </c>
      <c r="B4" s="19" t="s">
        <v>22</v>
      </c>
      <c r="C4" s="19" t="s">
        <v>21</v>
      </c>
      <c r="D4" s="20">
        <v>6</v>
      </c>
      <c r="E4" s="21">
        <v>6</v>
      </c>
      <c r="F4" s="21">
        <v>6</v>
      </c>
      <c r="G4" s="22">
        <v>6</v>
      </c>
      <c r="H4" s="23">
        <v>4</v>
      </c>
      <c r="I4" s="24">
        <f t="shared" ref="I4:I64" si="0">SUM(E4:H4)</f>
        <v>22</v>
      </c>
      <c r="J4" s="25">
        <v>1</v>
      </c>
      <c r="K4" s="24">
        <f t="shared" ref="K4:K64" si="1">I4*J4</f>
        <v>22</v>
      </c>
      <c r="L4" s="26"/>
      <c r="M4" s="24"/>
      <c r="N4" s="24"/>
      <c r="O4" s="24">
        <f>SUM(K4:N4)</f>
        <v>22</v>
      </c>
      <c r="P4" s="24"/>
    </row>
    <row r="5" spans="1:16" ht="19.5" customHeight="1">
      <c r="A5" s="19">
        <v>803076</v>
      </c>
      <c r="B5" s="19" t="s">
        <v>23</v>
      </c>
      <c r="C5" s="19" t="s">
        <v>21</v>
      </c>
      <c r="D5" s="20">
        <v>16</v>
      </c>
      <c r="E5" s="21">
        <v>14</v>
      </c>
      <c r="F5" s="21">
        <v>16</v>
      </c>
      <c r="G5" s="22">
        <v>16</v>
      </c>
      <c r="H5" s="23">
        <v>16</v>
      </c>
      <c r="I5" s="24">
        <f t="shared" si="0"/>
        <v>62</v>
      </c>
      <c r="J5" s="25">
        <v>1</v>
      </c>
      <c r="K5" s="24">
        <f t="shared" si="1"/>
        <v>62</v>
      </c>
      <c r="L5" s="26"/>
      <c r="M5" s="24"/>
      <c r="N5" s="24"/>
      <c r="O5" s="24">
        <f>SUM(K5:N5)</f>
        <v>62</v>
      </c>
      <c r="P5" s="24"/>
    </row>
    <row r="6" spans="1:16" ht="19.5" customHeight="1">
      <c r="A6" s="19">
        <v>803078</v>
      </c>
      <c r="B6" s="19" t="s">
        <v>24</v>
      </c>
      <c r="C6" s="19" t="s">
        <v>21</v>
      </c>
      <c r="D6" s="20">
        <v>8</v>
      </c>
      <c r="E6" s="21">
        <v>4</v>
      </c>
      <c r="F6" s="21">
        <v>4</v>
      </c>
      <c r="G6" s="22">
        <v>4</v>
      </c>
      <c r="H6" s="23">
        <v>8</v>
      </c>
      <c r="I6" s="24">
        <f t="shared" si="0"/>
        <v>20</v>
      </c>
      <c r="J6" s="25">
        <v>1</v>
      </c>
      <c r="K6" s="24">
        <f t="shared" si="1"/>
        <v>20</v>
      </c>
      <c r="L6" s="26"/>
      <c r="M6" s="24"/>
      <c r="N6" s="24"/>
      <c r="O6" s="24">
        <f>SUM(K6:N6)</f>
        <v>20</v>
      </c>
      <c r="P6" s="24"/>
    </row>
    <row r="7" spans="1:16" ht="19.5" customHeight="1">
      <c r="A7" s="19">
        <v>803079</v>
      </c>
      <c r="B7" s="19" t="s">
        <v>25</v>
      </c>
      <c r="C7" s="19" t="s">
        <v>21</v>
      </c>
      <c r="D7" s="20">
        <v>4</v>
      </c>
      <c r="E7" s="21">
        <v>4</v>
      </c>
      <c r="F7" s="21">
        <v>4</v>
      </c>
      <c r="G7" s="22">
        <v>4</v>
      </c>
      <c r="H7" s="23">
        <v>4</v>
      </c>
      <c r="I7" s="24">
        <f t="shared" si="0"/>
        <v>16</v>
      </c>
      <c r="J7" s="25">
        <v>1</v>
      </c>
      <c r="K7" s="24">
        <f t="shared" si="1"/>
        <v>16</v>
      </c>
      <c r="L7" s="26"/>
      <c r="M7" s="24"/>
      <c r="N7" s="24"/>
      <c r="O7" s="24">
        <f>SUM(K7:N7)</f>
        <v>16</v>
      </c>
      <c r="P7" s="24"/>
    </row>
    <row r="8" spans="1:16" ht="19.5" customHeight="1">
      <c r="A8" s="19">
        <v>803080</v>
      </c>
      <c r="B8" s="19" t="s">
        <v>26</v>
      </c>
      <c r="C8" s="19" t="s">
        <v>21</v>
      </c>
      <c r="D8" s="20">
        <v>8</v>
      </c>
      <c r="E8" s="21">
        <v>8</v>
      </c>
      <c r="F8" s="21">
        <v>8</v>
      </c>
      <c r="G8" s="22">
        <v>8</v>
      </c>
      <c r="H8" s="23">
        <v>8</v>
      </c>
      <c r="I8" s="24">
        <f t="shared" si="0"/>
        <v>32</v>
      </c>
      <c r="J8" s="25">
        <v>1</v>
      </c>
      <c r="K8" s="24">
        <f t="shared" si="1"/>
        <v>32</v>
      </c>
      <c r="L8" s="26"/>
      <c r="M8" s="24"/>
      <c r="N8" s="24"/>
      <c r="O8" s="24">
        <f>SUM(K8:N8)</f>
        <v>32</v>
      </c>
      <c r="P8" s="24"/>
    </row>
    <row r="9" spans="1:16" ht="19.5" customHeight="1">
      <c r="A9" s="19">
        <v>803082</v>
      </c>
      <c r="B9" s="19" t="s">
        <v>27</v>
      </c>
      <c r="C9" s="19" t="s">
        <v>21</v>
      </c>
      <c r="D9" s="20">
        <v>4</v>
      </c>
      <c r="E9" s="21">
        <v>4</v>
      </c>
      <c r="F9" s="21">
        <v>4</v>
      </c>
      <c r="G9" s="22">
        <v>0</v>
      </c>
      <c r="H9" s="23">
        <v>4</v>
      </c>
      <c r="I9" s="24">
        <f t="shared" si="0"/>
        <v>12</v>
      </c>
      <c r="J9" s="25">
        <v>1</v>
      </c>
      <c r="K9" s="24">
        <f t="shared" si="1"/>
        <v>12</v>
      </c>
      <c r="L9" s="26"/>
      <c r="M9" s="24"/>
      <c r="N9" s="24"/>
      <c r="O9" s="24">
        <f>SUM(K9:N9)</f>
        <v>12</v>
      </c>
      <c r="P9" s="24"/>
    </row>
    <row r="10" spans="1:16" ht="19.5" customHeight="1">
      <c r="A10" s="19">
        <v>803083</v>
      </c>
      <c r="B10" s="19" t="s">
        <v>28</v>
      </c>
      <c r="C10" s="19" t="s">
        <v>21</v>
      </c>
      <c r="D10" s="20">
        <v>16</v>
      </c>
      <c r="E10" s="21">
        <v>10</v>
      </c>
      <c r="F10" s="21">
        <v>16</v>
      </c>
      <c r="G10" s="22">
        <v>16</v>
      </c>
      <c r="H10" s="23">
        <v>20</v>
      </c>
      <c r="I10" s="24">
        <f t="shared" si="0"/>
        <v>62</v>
      </c>
      <c r="J10" s="25">
        <v>1</v>
      </c>
      <c r="K10" s="24">
        <f t="shared" si="1"/>
        <v>62</v>
      </c>
      <c r="L10" s="26"/>
      <c r="M10" s="24"/>
      <c r="N10" s="24"/>
      <c r="O10" s="24">
        <f>SUM(K10:N10)</f>
        <v>62</v>
      </c>
      <c r="P10" s="24"/>
    </row>
    <row r="11" spans="1:16" ht="19.5" customHeight="1">
      <c r="A11" s="19">
        <v>803087</v>
      </c>
      <c r="B11" s="19" t="s">
        <v>29</v>
      </c>
      <c r="C11" s="19" t="s">
        <v>21</v>
      </c>
      <c r="D11" s="20">
        <v>12</v>
      </c>
      <c r="E11" s="21">
        <v>11</v>
      </c>
      <c r="F11" s="21">
        <v>8</v>
      </c>
      <c r="G11" s="22">
        <v>8</v>
      </c>
      <c r="H11" s="23">
        <v>16</v>
      </c>
      <c r="I11" s="24">
        <f t="shared" si="0"/>
        <v>43</v>
      </c>
      <c r="J11" s="25">
        <v>1</v>
      </c>
      <c r="K11" s="24">
        <f t="shared" si="1"/>
        <v>43</v>
      </c>
      <c r="L11" s="26"/>
      <c r="M11" s="24"/>
      <c r="N11" s="24"/>
      <c r="O11" s="24">
        <f>SUM(K11:N11)</f>
        <v>43</v>
      </c>
      <c r="P11" s="24"/>
    </row>
    <row r="12" spans="1:16" ht="19.5" customHeight="1">
      <c r="A12" s="19">
        <v>803088</v>
      </c>
      <c r="B12" s="19" t="s">
        <v>30</v>
      </c>
      <c r="C12" s="19" t="s">
        <v>21</v>
      </c>
      <c r="D12" s="20">
        <v>6</v>
      </c>
      <c r="E12" s="21">
        <v>8</v>
      </c>
      <c r="F12" s="21">
        <v>4</v>
      </c>
      <c r="G12" s="22">
        <v>6</v>
      </c>
      <c r="H12" s="23">
        <v>6</v>
      </c>
      <c r="I12" s="24">
        <f t="shared" si="0"/>
        <v>24</v>
      </c>
      <c r="J12" s="25">
        <v>1</v>
      </c>
      <c r="K12" s="24">
        <f t="shared" si="1"/>
        <v>24</v>
      </c>
      <c r="L12" s="26"/>
      <c r="M12" s="24"/>
      <c r="N12" s="24"/>
      <c r="O12" s="24">
        <f>SUM(K12:N12)</f>
        <v>24</v>
      </c>
      <c r="P12" s="24"/>
    </row>
    <row r="13" spans="1:16" ht="19.5" customHeight="1">
      <c r="A13" s="19">
        <v>803090</v>
      </c>
      <c r="B13" s="19" t="s">
        <v>31</v>
      </c>
      <c r="C13" s="19" t="s">
        <v>21</v>
      </c>
      <c r="D13" s="20">
        <v>4</v>
      </c>
      <c r="E13" s="21">
        <v>4</v>
      </c>
      <c r="F13" s="21">
        <v>4</v>
      </c>
      <c r="G13" s="22">
        <v>4</v>
      </c>
      <c r="H13" s="23">
        <v>4</v>
      </c>
      <c r="I13" s="24">
        <f t="shared" si="0"/>
        <v>16</v>
      </c>
      <c r="J13" s="25">
        <v>1</v>
      </c>
      <c r="K13" s="24">
        <f t="shared" si="1"/>
        <v>16</v>
      </c>
      <c r="L13" s="26"/>
      <c r="M13" s="24"/>
      <c r="N13" s="24"/>
      <c r="O13" s="24">
        <f>SUM(K13:N13)</f>
        <v>16</v>
      </c>
      <c r="P13" s="24"/>
    </row>
    <row r="14" spans="1:16" ht="19.5" customHeight="1">
      <c r="A14" s="19">
        <v>803091</v>
      </c>
      <c r="B14" s="19" t="s">
        <v>32</v>
      </c>
      <c r="C14" s="19" t="s">
        <v>21</v>
      </c>
      <c r="D14" s="20">
        <v>12</v>
      </c>
      <c r="E14" s="21">
        <v>8</v>
      </c>
      <c r="F14" s="21">
        <v>8</v>
      </c>
      <c r="G14" s="22">
        <v>8</v>
      </c>
      <c r="H14" s="23">
        <v>16</v>
      </c>
      <c r="I14" s="24">
        <f t="shared" si="0"/>
        <v>40</v>
      </c>
      <c r="J14" s="25">
        <v>1</v>
      </c>
      <c r="K14" s="24">
        <f t="shared" si="1"/>
        <v>40</v>
      </c>
      <c r="L14" s="26"/>
      <c r="M14" s="24"/>
      <c r="N14" s="24"/>
      <c r="O14" s="24">
        <f>SUM(K14:N14)</f>
        <v>40</v>
      </c>
      <c r="P14" s="24"/>
    </row>
    <row r="15" spans="1:16" ht="19.5" customHeight="1">
      <c r="A15" s="19">
        <v>803092</v>
      </c>
      <c r="B15" s="19" t="s">
        <v>33</v>
      </c>
      <c r="C15" s="19" t="s">
        <v>21</v>
      </c>
      <c r="D15" s="20">
        <v>4</v>
      </c>
      <c r="E15" s="21">
        <v>4</v>
      </c>
      <c r="F15" s="21">
        <v>4</v>
      </c>
      <c r="G15" s="22">
        <v>4</v>
      </c>
      <c r="H15" s="23">
        <v>8</v>
      </c>
      <c r="I15" s="24">
        <f t="shared" si="0"/>
        <v>20</v>
      </c>
      <c r="J15" s="25">
        <v>1</v>
      </c>
      <c r="K15" s="24">
        <f t="shared" si="1"/>
        <v>20</v>
      </c>
      <c r="L15" s="26"/>
      <c r="M15" s="24"/>
      <c r="N15" s="24"/>
      <c r="O15" s="24">
        <f>SUM(K15:N15)</f>
        <v>20</v>
      </c>
      <c r="P15" s="24"/>
    </row>
    <row r="16" spans="1:16" ht="19.5" customHeight="1">
      <c r="A16" s="19">
        <v>803093</v>
      </c>
      <c r="B16" s="19" t="s">
        <v>34</v>
      </c>
      <c r="C16" s="19" t="s">
        <v>21</v>
      </c>
      <c r="D16" s="20">
        <v>4</v>
      </c>
      <c r="E16" s="21">
        <v>4</v>
      </c>
      <c r="F16" s="21">
        <v>4</v>
      </c>
      <c r="G16" s="22">
        <v>4</v>
      </c>
      <c r="H16" s="23">
        <v>8</v>
      </c>
      <c r="I16" s="24">
        <f t="shared" si="0"/>
        <v>20</v>
      </c>
      <c r="J16" s="25">
        <v>1</v>
      </c>
      <c r="K16" s="24">
        <f t="shared" si="1"/>
        <v>20</v>
      </c>
      <c r="L16" s="26"/>
      <c r="M16" s="24"/>
      <c r="N16" s="24"/>
      <c r="O16" s="24">
        <f>SUM(K16:N16)</f>
        <v>20</v>
      </c>
      <c r="P16" s="24"/>
    </row>
    <row r="17" spans="1:16" ht="19.5" customHeight="1">
      <c r="A17" s="19">
        <v>803111</v>
      </c>
      <c r="B17" s="19" t="s">
        <v>35</v>
      </c>
      <c r="C17" s="19" t="s">
        <v>21</v>
      </c>
      <c r="D17" s="20">
        <v>2</v>
      </c>
      <c r="E17" s="21">
        <v>2</v>
      </c>
      <c r="F17" s="21">
        <v>2</v>
      </c>
      <c r="G17" s="22">
        <v>2</v>
      </c>
      <c r="H17" s="23">
        <v>4</v>
      </c>
      <c r="I17" s="24">
        <f t="shared" si="0"/>
        <v>10</v>
      </c>
      <c r="J17" s="25">
        <v>1</v>
      </c>
      <c r="K17" s="24">
        <f t="shared" si="1"/>
        <v>10</v>
      </c>
      <c r="L17" s="26"/>
      <c r="M17" s="24"/>
      <c r="N17" s="24"/>
      <c r="O17" s="24">
        <f>SUM(K17:N17)</f>
        <v>10</v>
      </c>
      <c r="P17" s="24"/>
    </row>
    <row r="18" spans="1:16" ht="19.5" customHeight="1">
      <c r="A18" s="19">
        <v>803119</v>
      </c>
      <c r="B18" s="19" t="s">
        <v>36</v>
      </c>
      <c r="C18" s="19" t="s">
        <v>21</v>
      </c>
      <c r="D18" s="20">
        <v>8</v>
      </c>
      <c r="E18" s="21">
        <v>4</v>
      </c>
      <c r="F18" s="21">
        <v>8</v>
      </c>
      <c r="G18" s="22">
        <v>8</v>
      </c>
      <c r="H18" s="23">
        <v>12</v>
      </c>
      <c r="I18" s="24">
        <f t="shared" si="0"/>
        <v>32</v>
      </c>
      <c r="J18" s="25">
        <v>1</v>
      </c>
      <c r="K18" s="24">
        <f t="shared" si="1"/>
        <v>32</v>
      </c>
      <c r="L18" s="26"/>
      <c r="M18" s="24"/>
      <c r="N18" s="24"/>
      <c r="O18" s="24">
        <f>SUM(K18:N18)</f>
        <v>32</v>
      </c>
      <c r="P18" s="24"/>
    </row>
    <row r="19" spans="1:16" ht="19.5" customHeight="1">
      <c r="A19" s="19">
        <v>803120</v>
      </c>
      <c r="B19" s="19" t="s">
        <v>37</v>
      </c>
      <c r="C19" s="19" t="s">
        <v>21</v>
      </c>
      <c r="D19" s="20">
        <v>16</v>
      </c>
      <c r="E19" s="21">
        <v>12</v>
      </c>
      <c r="F19" s="21">
        <v>16</v>
      </c>
      <c r="G19" s="22">
        <v>12</v>
      </c>
      <c r="H19" s="23">
        <v>16</v>
      </c>
      <c r="I19" s="24">
        <f t="shared" si="0"/>
        <v>56</v>
      </c>
      <c r="J19" s="25">
        <v>1</v>
      </c>
      <c r="K19" s="24">
        <f t="shared" si="1"/>
        <v>56</v>
      </c>
      <c r="L19" s="26"/>
      <c r="M19" s="24"/>
      <c r="N19" s="24"/>
      <c r="O19" s="24">
        <f>SUM(K19:N19)</f>
        <v>56</v>
      </c>
      <c r="P19" s="24"/>
    </row>
    <row r="20" spans="1:16" ht="19.5" customHeight="1">
      <c r="A20" s="19">
        <v>803124</v>
      </c>
      <c r="B20" s="19" t="s">
        <v>38</v>
      </c>
      <c r="C20" s="19" t="s">
        <v>21</v>
      </c>
      <c r="D20" s="20">
        <v>12</v>
      </c>
      <c r="E20" s="21">
        <v>4</v>
      </c>
      <c r="F20" s="21">
        <v>12</v>
      </c>
      <c r="G20" s="22">
        <v>4</v>
      </c>
      <c r="H20" s="23">
        <v>12</v>
      </c>
      <c r="I20" s="24">
        <f t="shared" si="0"/>
        <v>32</v>
      </c>
      <c r="J20" s="25">
        <v>1</v>
      </c>
      <c r="K20" s="24">
        <f t="shared" si="1"/>
        <v>32</v>
      </c>
      <c r="L20" s="26"/>
      <c r="M20" s="24"/>
      <c r="N20" s="24"/>
      <c r="O20" s="24">
        <f>SUM(K20:N20)</f>
        <v>32</v>
      </c>
      <c r="P20" s="24"/>
    </row>
    <row r="21" spans="1:16" ht="19.5" customHeight="1">
      <c r="A21" s="19">
        <v>803151</v>
      </c>
      <c r="B21" s="19" t="s">
        <v>39</v>
      </c>
      <c r="C21" s="19" t="s">
        <v>21</v>
      </c>
      <c r="D21" s="20">
        <v>12</v>
      </c>
      <c r="E21" s="21">
        <v>10</v>
      </c>
      <c r="F21" s="21">
        <v>12</v>
      </c>
      <c r="G21" s="22">
        <v>12</v>
      </c>
      <c r="H21" s="23">
        <v>12</v>
      </c>
      <c r="I21" s="24">
        <f t="shared" si="0"/>
        <v>46</v>
      </c>
      <c r="J21" s="25">
        <v>1</v>
      </c>
      <c r="K21" s="24">
        <f t="shared" si="1"/>
        <v>46</v>
      </c>
      <c r="L21" s="26"/>
      <c r="M21" s="24"/>
      <c r="N21" s="24"/>
      <c r="O21" s="24">
        <f>SUM(K21:N21)</f>
        <v>46</v>
      </c>
      <c r="P21" s="24"/>
    </row>
    <row r="22" spans="1:16" ht="19.5" customHeight="1">
      <c r="A22" s="19">
        <v>803156</v>
      </c>
      <c r="B22" s="19" t="s">
        <v>40</v>
      </c>
      <c r="C22" s="19" t="s">
        <v>21</v>
      </c>
      <c r="D22" s="20">
        <v>12</v>
      </c>
      <c r="E22" s="21">
        <v>8</v>
      </c>
      <c r="F22" s="21">
        <v>16</v>
      </c>
      <c r="G22" s="22">
        <v>6</v>
      </c>
      <c r="H22" s="23">
        <v>12</v>
      </c>
      <c r="I22" s="24">
        <f t="shared" si="0"/>
        <v>42</v>
      </c>
      <c r="J22" s="25">
        <v>1</v>
      </c>
      <c r="K22" s="24">
        <f t="shared" si="1"/>
        <v>42</v>
      </c>
      <c r="L22" s="26"/>
      <c r="M22" s="24"/>
      <c r="N22" s="24"/>
      <c r="O22" s="24">
        <f>SUM(K22:N22)</f>
        <v>42</v>
      </c>
      <c r="P22" s="24"/>
    </row>
    <row r="23" spans="1:16" ht="19.5" customHeight="1">
      <c r="A23" s="19">
        <v>803158</v>
      </c>
      <c r="B23" s="19" t="s">
        <v>41</v>
      </c>
      <c r="C23" s="19" t="s">
        <v>21</v>
      </c>
      <c r="D23" s="20">
        <v>12</v>
      </c>
      <c r="E23" s="21">
        <v>16</v>
      </c>
      <c r="F23" s="21">
        <v>10</v>
      </c>
      <c r="G23" s="22">
        <v>14</v>
      </c>
      <c r="H23" s="23">
        <v>20</v>
      </c>
      <c r="I23" s="24">
        <f t="shared" si="0"/>
        <v>60</v>
      </c>
      <c r="J23" s="25">
        <v>1</v>
      </c>
      <c r="K23" s="24">
        <f t="shared" si="1"/>
        <v>60</v>
      </c>
      <c r="L23" s="26"/>
      <c r="M23" s="24"/>
      <c r="N23" s="24"/>
      <c r="O23" s="24">
        <f>SUM(K23:N23)</f>
        <v>60</v>
      </c>
      <c r="P23" s="24"/>
    </row>
    <row r="24" spans="1:16" ht="19.5" customHeight="1">
      <c r="A24" s="19">
        <v>803159</v>
      </c>
      <c r="B24" s="19" t="s">
        <v>42</v>
      </c>
      <c r="C24" s="19" t="s">
        <v>21</v>
      </c>
      <c r="D24" s="20">
        <v>8</v>
      </c>
      <c r="E24" s="21">
        <v>2</v>
      </c>
      <c r="F24" s="21">
        <v>4</v>
      </c>
      <c r="G24" s="22">
        <v>4</v>
      </c>
      <c r="H24" s="23">
        <v>0</v>
      </c>
      <c r="I24" s="24">
        <f t="shared" si="0"/>
        <v>10</v>
      </c>
      <c r="J24" s="25">
        <v>1</v>
      </c>
      <c r="K24" s="24">
        <f t="shared" si="1"/>
        <v>10</v>
      </c>
      <c r="L24" s="26"/>
      <c r="M24" s="24"/>
      <c r="N24" s="24"/>
      <c r="O24" s="24">
        <f>SUM(K24:N24)</f>
        <v>10</v>
      </c>
      <c r="P24" s="24"/>
    </row>
    <row r="25" spans="1:16" ht="19.5" customHeight="1">
      <c r="A25" s="19">
        <v>803163</v>
      </c>
      <c r="B25" s="19" t="s">
        <v>43</v>
      </c>
      <c r="C25" s="19" t="s">
        <v>21</v>
      </c>
      <c r="D25" s="20">
        <v>8</v>
      </c>
      <c r="E25" s="21">
        <v>4</v>
      </c>
      <c r="F25" s="21">
        <v>0</v>
      </c>
      <c r="G25" s="22">
        <v>0</v>
      </c>
      <c r="H25" s="23">
        <v>0</v>
      </c>
      <c r="I25" s="24">
        <f t="shared" si="0"/>
        <v>4</v>
      </c>
      <c r="J25" s="25">
        <v>1</v>
      </c>
      <c r="K25" s="24">
        <f t="shared" si="1"/>
        <v>4</v>
      </c>
      <c r="L25" s="26"/>
      <c r="M25" s="24"/>
      <c r="N25" s="24"/>
      <c r="O25" s="24">
        <f>SUM(K25:N25)</f>
        <v>4</v>
      </c>
      <c r="P25" s="24"/>
    </row>
    <row r="26" spans="1:16" ht="19.5" customHeight="1">
      <c r="A26" s="19">
        <v>803188</v>
      </c>
      <c r="B26" s="19" t="s">
        <v>44</v>
      </c>
      <c r="C26" s="19" t="s">
        <v>21</v>
      </c>
      <c r="D26" s="20">
        <v>4</v>
      </c>
      <c r="E26" s="21">
        <v>4</v>
      </c>
      <c r="F26" s="21">
        <v>4</v>
      </c>
      <c r="G26" s="22">
        <v>4</v>
      </c>
      <c r="H26" s="23">
        <v>4</v>
      </c>
      <c r="I26" s="24">
        <f t="shared" si="0"/>
        <v>16</v>
      </c>
      <c r="J26" s="25">
        <v>1</v>
      </c>
      <c r="K26" s="24">
        <f t="shared" si="1"/>
        <v>16</v>
      </c>
      <c r="L26" s="26"/>
      <c r="M26" s="24"/>
      <c r="N26" s="24"/>
      <c r="O26" s="24">
        <f>SUM(K26:N26)</f>
        <v>16</v>
      </c>
      <c r="P26" s="24"/>
    </row>
    <row r="27" spans="1:16" ht="19.5" customHeight="1">
      <c r="A27" s="19">
        <v>803189</v>
      </c>
      <c r="B27" s="19" t="s">
        <v>45</v>
      </c>
      <c r="C27" s="19" t="s">
        <v>21</v>
      </c>
      <c r="D27" s="20">
        <v>4</v>
      </c>
      <c r="E27" s="21">
        <v>0</v>
      </c>
      <c r="F27" s="21">
        <v>0</v>
      </c>
      <c r="G27" s="22">
        <v>0</v>
      </c>
      <c r="H27" s="23">
        <v>0</v>
      </c>
      <c r="I27" s="24">
        <f t="shared" si="0"/>
        <v>0</v>
      </c>
      <c r="J27" s="25">
        <v>1</v>
      </c>
      <c r="K27" s="24">
        <f t="shared" si="1"/>
        <v>0</v>
      </c>
      <c r="L27" s="26"/>
      <c r="M27" s="24"/>
      <c r="N27" s="24"/>
      <c r="O27" s="24">
        <f>SUM(K27:N27)</f>
        <v>0</v>
      </c>
      <c r="P27" s="24"/>
    </row>
    <row r="28" spans="1:16" ht="19.5" customHeight="1">
      <c r="A28" s="19">
        <v>803210</v>
      </c>
      <c r="B28" s="19" t="s">
        <v>46</v>
      </c>
      <c r="C28" s="19" t="s">
        <v>21</v>
      </c>
      <c r="D28" s="20">
        <v>8</v>
      </c>
      <c r="E28" s="21">
        <v>8</v>
      </c>
      <c r="F28" s="21">
        <v>8</v>
      </c>
      <c r="G28" s="22">
        <v>8</v>
      </c>
      <c r="H28" s="23">
        <v>12</v>
      </c>
      <c r="I28" s="24">
        <f t="shared" si="0"/>
        <v>36</v>
      </c>
      <c r="J28" s="25">
        <v>1</v>
      </c>
      <c r="K28" s="24">
        <f t="shared" si="1"/>
        <v>36</v>
      </c>
      <c r="L28" s="26"/>
      <c r="M28" s="24"/>
      <c r="N28" s="24"/>
      <c r="O28" s="24">
        <f>SUM(K28:N28)</f>
        <v>36</v>
      </c>
      <c r="P28" s="24"/>
    </row>
    <row r="29" spans="1:16" ht="19.5" customHeight="1">
      <c r="A29" s="19">
        <v>803213</v>
      </c>
      <c r="B29" s="19" t="s">
        <v>47</v>
      </c>
      <c r="C29" s="19" t="s">
        <v>21</v>
      </c>
      <c r="D29" s="20">
        <v>4</v>
      </c>
      <c r="E29" s="21">
        <v>4</v>
      </c>
      <c r="F29" s="21">
        <v>4</v>
      </c>
      <c r="G29" s="22">
        <v>4</v>
      </c>
      <c r="H29" s="23">
        <v>8</v>
      </c>
      <c r="I29" s="24">
        <f t="shared" si="0"/>
        <v>20</v>
      </c>
      <c r="J29" s="25">
        <v>1</v>
      </c>
      <c r="K29" s="24">
        <f t="shared" si="1"/>
        <v>20</v>
      </c>
      <c r="L29" s="26"/>
      <c r="M29" s="24"/>
      <c r="N29" s="24"/>
      <c r="O29" s="24">
        <f>SUM(K29:N29)</f>
        <v>20</v>
      </c>
      <c r="P29" s="24"/>
    </row>
    <row r="30" spans="1:16" ht="19.5" customHeight="1">
      <c r="A30" s="19">
        <v>803215</v>
      </c>
      <c r="B30" s="19" t="s">
        <v>48</v>
      </c>
      <c r="C30" s="19" t="s">
        <v>21</v>
      </c>
      <c r="D30" s="20">
        <v>8</v>
      </c>
      <c r="E30" s="21">
        <v>8</v>
      </c>
      <c r="F30" s="21">
        <v>4</v>
      </c>
      <c r="G30" s="22">
        <v>8</v>
      </c>
      <c r="H30" s="23">
        <v>12</v>
      </c>
      <c r="I30" s="24">
        <f t="shared" si="0"/>
        <v>32</v>
      </c>
      <c r="J30" s="25">
        <v>1</v>
      </c>
      <c r="K30" s="24">
        <f t="shared" si="1"/>
        <v>32</v>
      </c>
      <c r="L30" s="26"/>
      <c r="M30" s="24"/>
      <c r="N30" s="24"/>
      <c r="O30" s="24">
        <f>SUM(K30:N30)</f>
        <v>32</v>
      </c>
      <c r="P30" s="24"/>
    </row>
    <row r="31" spans="1:16" ht="19.5" customHeight="1">
      <c r="A31" s="19">
        <v>803221</v>
      </c>
      <c r="B31" s="19" t="s">
        <v>49</v>
      </c>
      <c r="C31" s="19" t="s">
        <v>21</v>
      </c>
      <c r="D31" s="20">
        <v>14</v>
      </c>
      <c r="E31" s="21">
        <v>12</v>
      </c>
      <c r="F31" s="21">
        <v>14</v>
      </c>
      <c r="G31" s="22">
        <v>12</v>
      </c>
      <c r="H31" s="23">
        <v>16</v>
      </c>
      <c r="I31" s="24">
        <f t="shared" si="0"/>
        <v>54</v>
      </c>
      <c r="J31" s="25">
        <v>1</v>
      </c>
      <c r="K31" s="24">
        <f t="shared" si="1"/>
        <v>54</v>
      </c>
      <c r="L31" s="26"/>
      <c r="M31" s="24"/>
      <c r="N31" s="24"/>
      <c r="O31" s="24">
        <f>SUM(K31:N31)</f>
        <v>54</v>
      </c>
      <c r="P31" s="24"/>
    </row>
    <row r="32" spans="1:16" ht="19.5" customHeight="1">
      <c r="A32" s="19">
        <v>803229</v>
      </c>
      <c r="B32" s="19" t="s">
        <v>50</v>
      </c>
      <c r="C32" s="19" t="s">
        <v>21</v>
      </c>
      <c r="D32" s="20">
        <v>8</v>
      </c>
      <c r="E32" s="21">
        <v>2</v>
      </c>
      <c r="F32" s="21">
        <v>10</v>
      </c>
      <c r="G32" s="22">
        <v>8</v>
      </c>
      <c r="H32" s="23">
        <v>8</v>
      </c>
      <c r="I32" s="24">
        <f t="shared" si="0"/>
        <v>28</v>
      </c>
      <c r="J32" s="25">
        <v>1</v>
      </c>
      <c r="K32" s="24">
        <f t="shared" si="1"/>
        <v>28</v>
      </c>
      <c r="L32" s="26"/>
      <c r="M32" s="24"/>
      <c r="N32" s="24"/>
      <c r="O32" s="24">
        <f>SUM(K32:N32)</f>
        <v>28</v>
      </c>
      <c r="P32" s="24"/>
    </row>
    <row r="33" spans="1:16" ht="19.5" customHeight="1">
      <c r="A33" s="19">
        <v>803231</v>
      </c>
      <c r="B33" s="19" t="s">
        <v>51</v>
      </c>
      <c r="C33" s="19" t="s">
        <v>21</v>
      </c>
      <c r="D33" s="20">
        <v>4</v>
      </c>
      <c r="E33" s="21">
        <v>2</v>
      </c>
      <c r="F33" s="21">
        <v>6</v>
      </c>
      <c r="G33" s="22">
        <v>4</v>
      </c>
      <c r="H33" s="23">
        <v>6</v>
      </c>
      <c r="I33" s="24">
        <f t="shared" si="0"/>
        <v>18</v>
      </c>
      <c r="J33" s="25">
        <v>1</v>
      </c>
      <c r="K33" s="24">
        <f t="shared" si="1"/>
        <v>18</v>
      </c>
      <c r="L33" s="26"/>
      <c r="M33" s="24"/>
      <c r="N33" s="24"/>
      <c r="O33" s="24">
        <f>SUM(K33:N33)</f>
        <v>18</v>
      </c>
      <c r="P33" s="24"/>
    </row>
    <row r="34" spans="1:16" ht="19.5" customHeight="1">
      <c r="A34" s="19">
        <v>803244</v>
      </c>
      <c r="B34" s="19" t="s">
        <v>52</v>
      </c>
      <c r="C34" s="19" t="s">
        <v>21</v>
      </c>
      <c r="D34" s="20">
        <v>8</v>
      </c>
      <c r="E34" s="21">
        <v>4</v>
      </c>
      <c r="F34" s="21">
        <v>8</v>
      </c>
      <c r="G34" s="22">
        <v>4</v>
      </c>
      <c r="H34" s="23">
        <v>4</v>
      </c>
      <c r="I34" s="24">
        <f t="shared" si="0"/>
        <v>20</v>
      </c>
      <c r="J34" s="25">
        <v>1</v>
      </c>
      <c r="K34" s="24">
        <f t="shared" si="1"/>
        <v>20</v>
      </c>
      <c r="L34" s="26"/>
      <c r="M34" s="24"/>
      <c r="N34" s="24"/>
      <c r="O34" s="24">
        <f>SUM(K34:N34)</f>
        <v>20</v>
      </c>
      <c r="P34" s="24"/>
    </row>
    <row r="35" spans="1:16" ht="19.5" customHeight="1">
      <c r="A35" s="19">
        <v>803258</v>
      </c>
      <c r="B35" s="19" t="s">
        <v>53</v>
      </c>
      <c r="C35" s="19" t="s">
        <v>21</v>
      </c>
      <c r="D35" s="20">
        <v>4</v>
      </c>
      <c r="E35" s="21">
        <v>4</v>
      </c>
      <c r="F35" s="21">
        <v>2</v>
      </c>
      <c r="G35" s="22">
        <v>2</v>
      </c>
      <c r="H35" s="23">
        <v>8</v>
      </c>
      <c r="I35" s="24">
        <f t="shared" si="0"/>
        <v>16</v>
      </c>
      <c r="J35" s="25">
        <v>1</v>
      </c>
      <c r="K35" s="24">
        <f t="shared" si="1"/>
        <v>16</v>
      </c>
      <c r="L35" s="26"/>
      <c r="M35" s="24"/>
      <c r="N35" s="24"/>
      <c r="O35" s="24">
        <f>SUM(K35:N35)</f>
        <v>16</v>
      </c>
      <c r="P35" s="24"/>
    </row>
    <row r="36" spans="1:16" ht="19.5" customHeight="1">
      <c r="A36" s="19">
        <v>803261</v>
      </c>
      <c r="B36" s="19" t="s">
        <v>54</v>
      </c>
      <c r="C36" s="19" t="s">
        <v>21</v>
      </c>
      <c r="D36" s="20">
        <v>8</v>
      </c>
      <c r="E36" s="21">
        <v>2</v>
      </c>
      <c r="F36" s="21">
        <v>10</v>
      </c>
      <c r="G36" s="22">
        <v>8</v>
      </c>
      <c r="H36" s="23">
        <v>8</v>
      </c>
      <c r="I36" s="24">
        <f t="shared" si="0"/>
        <v>28</v>
      </c>
      <c r="J36" s="25">
        <v>1</v>
      </c>
      <c r="K36" s="24">
        <f t="shared" si="1"/>
        <v>28</v>
      </c>
      <c r="L36" s="26"/>
      <c r="M36" s="24"/>
      <c r="N36" s="24"/>
      <c r="O36" s="24">
        <f>SUM(K36:N36)</f>
        <v>28</v>
      </c>
      <c r="P36" s="24"/>
    </row>
    <row r="37" spans="1:16" ht="19.5" customHeight="1">
      <c r="A37" s="19">
        <v>803262</v>
      </c>
      <c r="B37" s="19" t="s">
        <v>55</v>
      </c>
      <c r="C37" s="19" t="s">
        <v>21</v>
      </c>
      <c r="D37" s="20">
        <v>4</v>
      </c>
      <c r="E37" s="21">
        <v>4</v>
      </c>
      <c r="F37" s="21">
        <v>4</v>
      </c>
      <c r="G37" s="22">
        <v>4</v>
      </c>
      <c r="H37" s="23">
        <v>4</v>
      </c>
      <c r="I37" s="24">
        <f t="shared" si="0"/>
        <v>16</v>
      </c>
      <c r="J37" s="25">
        <v>1</v>
      </c>
      <c r="K37" s="24">
        <f t="shared" si="1"/>
        <v>16</v>
      </c>
      <c r="L37" s="26"/>
      <c r="M37" s="24"/>
      <c r="N37" s="24"/>
      <c r="O37" s="24">
        <f>SUM(K37:N37)</f>
        <v>16</v>
      </c>
      <c r="P37" s="24"/>
    </row>
    <row r="38" spans="1:16" ht="19.5" customHeight="1">
      <c r="A38" s="19">
        <v>803269</v>
      </c>
      <c r="B38" s="19" t="s">
        <v>56</v>
      </c>
      <c r="C38" s="19" t="s">
        <v>21</v>
      </c>
      <c r="D38" s="20">
        <v>16</v>
      </c>
      <c r="E38" s="21">
        <v>12</v>
      </c>
      <c r="F38" s="21">
        <v>16</v>
      </c>
      <c r="G38" s="22">
        <v>12</v>
      </c>
      <c r="H38" s="23">
        <v>16</v>
      </c>
      <c r="I38" s="24">
        <f t="shared" si="0"/>
        <v>56</v>
      </c>
      <c r="J38" s="25">
        <v>1</v>
      </c>
      <c r="K38" s="24">
        <f t="shared" si="1"/>
        <v>56</v>
      </c>
      <c r="L38" s="26"/>
      <c r="M38" s="24"/>
      <c r="N38" s="24"/>
      <c r="O38" s="24">
        <f>SUM(K38:N38)</f>
        <v>56</v>
      </c>
      <c r="P38" s="24"/>
    </row>
    <row r="39" spans="1:16" ht="19.5" customHeight="1">
      <c r="A39" s="19">
        <v>803278</v>
      </c>
      <c r="B39" s="19" t="s">
        <v>57</v>
      </c>
      <c r="C39" s="19" t="s">
        <v>21</v>
      </c>
      <c r="D39" s="20">
        <v>8</v>
      </c>
      <c r="E39" s="21">
        <v>0</v>
      </c>
      <c r="F39" s="21">
        <v>6</v>
      </c>
      <c r="G39" s="22">
        <v>6</v>
      </c>
      <c r="H39" s="23">
        <v>8</v>
      </c>
      <c r="I39" s="24">
        <f t="shared" si="0"/>
        <v>20</v>
      </c>
      <c r="J39" s="25">
        <v>1</v>
      </c>
      <c r="K39" s="24">
        <f t="shared" si="1"/>
        <v>20</v>
      </c>
      <c r="L39" s="26"/>
      <c r="M39" s="24"/>
      <c r="N39" s="24"/>
      <c r="O39" s="24">
        <f>SUM(K39:N39)</f>
        <v>20</v>
      </c>
      <c r="P39" s="24"/>
    </row>
    <row r="40" spans="1:16" ht="19.5" customHeight="1">
      <c r="A40" s="19">
        <v>803285</v>
      </c>
      <c r="B40" s="19" t="s">
        <v>58</v>
      </c>
      <c r="C40" s="19" t="s">
        <v>21</v>
      </c>
      <c r="D40" s="20">
        <v>4</v>
      </c>
      <c r="E40" s="21">
        <v>4</v>
      </c>
      <c r="F40" s="21">
        <v>0</v>
      </c>
      <c r="G40" s="22">
        <v>0</v>
      </c>
      <c r="H40" s="23">
        <v>0</v>
      </c>
      <c r="I40" s="24">
        <f t="shared" si="0"/>
        <v>4</v>
      </c>
      <c r="J40" s="25">
        <v>1</v>
      </c>
      <c r="K40" s="24">
        <f t="shared" si="1"/>
        <v>4</v>
      </c>
      <c r="L40" s="26"/>
      <c r="M40" s="24"/>
      <c r="N40" s="24"/>
      <c r="O40" s="24">
        <f>SUM(K40:N40)</f>
        <v>4</v>
      </c>
      <c r="P40" s="24"/>
    </row>
    <row r="41" spans="1:16" ht="19.5" customHeight="1">
      <c r="A41" s="19">
        <v>803289</v>
      </c>
      <c r="B41" s="19" t="s">
        <v>59</v>
      </c>
      <c r="C41" s="19" t="s">
        <v>21</v>
      </c>
      <c r="D41" s="20">
        <v>12</v>
      </c>
      <c r="E41" s="21">
        <v>8</v>
      </c>
      <c r="F41" s="21">
        <v>12</v>
      </c>
      <c r="G41" s="22">
        <v>10</v>
      </c>
      <c r="H41" s="23">
        <v>12</v>
      </c>
      <c r="I41" s="24">
        <f t="shared" si="0"/>
        <v>42</v>
      </c>
      <c r="J41" s="25">
        <v>1</v>
      </c>
      <c r="K41" s="24">
        <f t="shared" si="1"/>
        <v>42</v>
      </c>
      <c r="L41" s="26"/>
      <c r="M41" s="24"/>
      <c r="N41" s="24"/>
      <c r="O41" s="24">
        <f>SUM(K41:N41)</f>
        <v>42</v>
      </c>
      <c r="P41" s="24"/>
    </row>
    <row r="42" spans="1:16" ht="19.5" customHeight="1">
      <c r="A42" s="19">
        <v>905002</v>
      </c>
      <c r="B42" s="19" t="s">
        <v>60</v>
      </c>
      <c r="C42" s="19" t="s">
        <v>21</v>
      </c>
      <c r="D42" s="20"/>
      <c r="H42" s="24"/>
      <c r="I42" s="24">
        <f t="shared" si="0"/>
        <v>0</v>
      </c>
      <c r="J42" s="25">
        <v>1</v>
      </c>
      <c r="K42" s="24">
        <f t="shared" si="1"/>
        <v>0</v>
      </c>
      <c r="M42" s="24"/>
      <c r="N42" s="24"/>
      <c r="O42" s="24">
        <f>SUM(K42:N42)</f>
        <v>0</v>
      </c>
      <c r="P42" s="24"/>
    </row>
    <row r="43" spans="1:16" ht="19.5" customHeight="1">
      <c r="A43" s="19">
        <v>905070</v>
      </c>
      <c r="B43" s="19" t="s">
        <v>61</v>
      </c>
      <c r="C43" s="19" t="s">
        <v>21</v>
      </c>
      <c r="D43" s="19">
        <v>2</v>
      </c>
      <c r="E43" s="21">
        <v>2</v>
      </c>
      <c r="F43" s="21">
        <v>0</v>
      </c>
      <c r="G43" s="22">
        <v>0</v>
      </c>
      <c r="H43" s="23">
        <v>0</v>
      </c>
      <c r="I43" s="24">
        <f t="shared" si="0"/>
        <v>2</v>
      </c>
      <c r="J43" s="25">
        <v>1</v>
      </c>
      <c r="K43" s="24">
        <f t="shared" si="1"/>
        <v>2</v>
      </c>
      <c r="L43" s="26"/>
      <c r="M43" s="24"/>
      <c r="N43" s="24"/>
      <c r="O43" s="24">
        <f>SUM(K43:N43)</f>
        <v>2</v>
      </c>
      <c r="P43" s="24"/>
    </row>
    <row r="44" spans="1:16" ht="19.5" customHeight="1">
      <c r="A44" s="19">
        <v>802016</v>
      </c>
      <c r="B44" s="19" t="s">
        <v>62</v>
      </c>
      <c r="C44" s="19" t="s">
        <v>63</v>
      </c>
      <c r="D44" s="20">
        <v>4</v>
      </c>
      <c r="E44" s="21">
        <v>4</v>
      </c>
      <c r="F44" s="21">
        <v>4</v>
      </c>
      <c r="G44" s="22">
        <v>4</v>
      </c>
      <c r="H44" s="23">
        <v>6</v>
      </c>
      <c r="I44" s="24">
        <f t="shared" si="0"/>
        <v>18</v>
      </c>
      <c r="J44" s="25">
        <v>1</v>
      </c>
      <c r="K44" s="24">
        <f t="shared" si="1"/>
        <v>18</v>
      </c>
      <c r="L44" s="26"/>
      <c r="M44" s="24"/>
      <c r="N44" s="24"/>
      <c r="O44" s="24">
        <f>SUM(K44:N44)</f>
        <v>18</v>
      </c>
      <c r="P44" s="24"/>
    </row>
    <row r="45" spans="1:16" ht="19.5" customHeight="1">
      <c r="A45" s="19">
        <v>802019</v>
      </c>
      <c r="B45" s="19" t="s">
        <v>64</v>
      </c>
      <c r="C45" s="19" t="s">
        <v>63</v>
      </c>
      <c r="D45" s="20">
        <v>4</v>
      </c>
      <c r="E45" s="21">
        <v>4</v>
      </c>
      <c r="F45" s="21">
        <v>4</v>
      </c>
      <c r="G45" s="22">
        <v>4</v>
      </c>
      <c r="H45" s="23">
        <v>6</v>
      </c>
      <c r="I45" s="24">
        <f t="shared" si="0"/>
        <v>18</v>
      </c>
      <c r="J45" s="25">
        <v>1</v>
      </c>
      <c r="K45" s="24">
        <f t="shared" si="1"/>
        <v>18</v>
      </c>
      <c r="L45" s="26"/>
      <c r="M45" s="24"/>
      <c r="N45" s="24"/>
      <c r="O45" s="24">
        <f>SUM(K45:N45)</f>
        <v>18</v>
      </c>
      <c r="P45" s="24"/>
    </row>
    <row r="46" spans="1:16" ht="19.5" customHeight="1">
      <c r="A46" s="19">
        <v>803069</v>
      </c>
      <c r="B46" s="19" t="s">
        <v>65</v>
      </c>
      <c r="C46" s="19" t="s">
        <v>63</v>
      </c>
      <c r="D46" s="20">
        <v>4</v>
      </c>
      <c r="E46" s="21">
        <v>4</v>
      </c>
      <c r="F46" s="21">
        <v>0</v>
      </c>
      <c r="G46" s="22">
        <v>0</v>
      </c>
      <c r="H46" s="23">
        <v>0</v>
      </c>
      <c r="I46" s="24">
        <f t="shared" si="0"/>
        <v>4</v>
      </c>
      <c r="J46" s="25">
        <v>1</v>
      </c>
      <c r="K46" s="24">
        <f t="shared" si="1"/>
        <v>4</v>
      </c>
      <c r="L46" s="26"/>
      <c r="M46" s="24"/>
      <c r="N46" s="24"/>
      <c r="O46" s="24">
        <f>SUM(K46:N46)</f>
        <v>4</v>
      </c>
      <c r="P46" s="24"/>
    </row>
    <row r="47" spans="1:16" ht="19.5" customHeight="1">
      <c r="A47" s="19">
        <v>803106</v>
      </c>
      <c r="B47" s="19" t="s">
        <v>66</v>
      </c>
      <c r="C47" s="19" t="s">
        <v>63</v>
      </c>
      <c r="D47" s="20">
        <v>4</v>
      </c>
      <c r="E47" s="21">
        <v>4</v>
      </c>
      <c r="F47" s="21">
        <v>4</v>
      </c>
      <c r="G47" s="22">
        <v>4</v>
      </c>
      <c r="H47" s="23">
        <v>4</v>
      </c>
      <c r="I47" s="24">
        <f t="shared" si="0"/>
        <v>16</v>
      </c>
      <c r="J47" s="25">
        <v>1</v>
      </c>
      <c r="K47" s="24">
        <f t="shared" si="1"/>
        <v>16</v>
      </c>
      <c r="L47" s="26"/>
      <c r="M47" s="24"/>
      <c r="N47" s="24"/>
      <c r="O47" s="24">
        <f>SUM(K47:N47)</f>
        <v>16</v>
      </c>
      <c r="P47" s="24"/>
    </row>
    <row r="48" spans="1:16" ht="19.5" customHeight="1">
      <c r="A48" s="19">
        <v>805053</v>
      </c>
      <c r="B48" s="19" t="s">
        <v>67</v>
      </c>
      <c r="C48" s="19" t="s">
        <v>63</v>
      </c>
      <c r="D48" s="20">
        <v>4</v>
      </c>
      <c r="E48" s="21">
        <v>2</v>
      </c>
      <c r="F48" s="21">
        <v>4</v>
      </c>
      <c r="G48" s="22">
        <v>4</v>
      </c>
      <c r="H48" s="23">
        <v>4</v>
      </c>
      <c r="I48" s="24">
        <f t="shared" si="0"/>
        <v>14</v>
      </c>
      <c r="J48" s="25">
        <v>1</v>
      </c>
      <c r="K48" s="24">
        <f t="shared" si="1"/>
        <v>14</v>
      </c>
      <c r="L48" s="26"/>
      <c r="M48" s="24"/>
      <c r="N48" s="24"/>
      <c r="O48" s="24">
        <f>SUM(K48:N48)</f>
        <v>14</v>
      </c>
      <c r="P48" s="24"/>
    </row>
    <row r="49" spans="1:16" ht="19.5" customHeight="1">
      <c r="A49" s="27">
        <v>803207</v>
      </c>
      <c r="B49" s="27" t="s">
        <v>68</v>
      </c>
      <c r="C49" s="27" t="s">
        <v>69</v>
      </c>
      <c r="D49" s="28">
        <v>8</v>
      </c>
      <c r="E49" s="21">
        <v>0</v>
      </c>
      <c r="F49" s="21">
        <v>2</v>
      </c>
      <c r="G49" s="22">
        <v>4</v>
      </c>
      <c r="H49" s="23">
        <v>2</v>
      </c>
      <c r="I49" s="24">
        <f t="shared" si="0"/>
        <v>8</v>
      </c>
      <c r="J49" s="23">
        <v>1</v>
      </c>
      <c r="K49" s="24">
        <f t="shared" si="1"/>
        <v>8</v>
      </c>
      <c r="L49" s="26"/>
      <c r="M49" s="24"/>
      <c r="N49" s="24"/>
      <c r="O49" s="29">
        <f>K49+K50-7.2</f>
        <v>36.799999999999997</v>
      </c>
      <c r="P49" s="24"/>
    </row>
    <row r="50" spans="1:16" ht="19.5" customHeight="1">
      <c r="A50" s="30"/>
      <c r="B50" s="30"/>
      <c r="C50" s="30"/>
      <c r="D50" s="31"/>
      <c r="E50" s="21">
        <v>6</v>
      </c>
      <c r="F50" s="21">
        <v>6</v>
      </c>
      <c r="G50" s="22">
        <v>4</v>
      </c>
      <c r="H50" s="23">
        <v>8</v>
      </c>
      <c r="I50" s="24">
        <f t="shared" si="0"/>
        <v>24</v>
      </c>
      <c r="J50" s="23">
        <v>1.5</v>
      </c>
      <c r="K50" s="24">
        <f t="shared" si="1"/>
        <v>36</v>
      </c>
      <c r="L50" s="26"/>
      <c r="M50" s="24">
        <v>-7.2</v>
      </c>
      <c r="N50" s="24"/>
      <c r="O50" s="32"/>
      <c r="P50" s="24"/>
    </row>
    <row r="51" spans="1:16" ht="19.5" customHeight="1">
      <c r="A51" s="27">
        <v>803241</v>
      </c>
      <c r="B51" s="27" t="s">
        <v>70</v>
      </c>
      <c r="C51" s="27" t="s">
        <v>69</v>
      </c>
      <c r="D51" s="28">
        <v>12</v>
      </c>
      <c r="E51" s="21">
        <v>0</v>
      </c>
      <c r="F51" s="21">
        <v>2</v>
      </c>
      <c r="G51" s="22">
        <v>2</v>
      </c>
      <c r="H51" s="23">
        <v>0</v>
      </c>
      <c r="I51" s="24">
        <f t="shared" si="0"/>
        <v>4</v>
      </c>
      <c r="J51" s="23">
        <v>1</v>
      </c>
      <c r="K51" s="24">
        <f t="shared" si="1"/>
        <v>4</v>
      </c>
      <c r="L51" s="26"/>
      <c r="M51" s="24"/>
      <c r="N51" s="24"/>
      <c r="O51" s="29">
        <f>K51+K52</f>
        <v>37</v>
      </c>
      <c r="P51" s="24"/>
    </row>
    <row r="52" spans="1:16" ht="19.5" customHeight="1">
      <c r="A52" s="33"/>
      <c r="B52" s="33"/>
      <c r="C52" s="33"/>
      <c r="D52" s="34"/>
      <c r="E52" s="21">
        <v>10</v>
      </c>
      <c r="F52" s="21">
        <v>0</v>
      </c>
      <c r="G52" s="22">
        <v>6</v>
      </c>
      <c r="H52" s="23">
        <v>6</v>
      </c>
      <c r="I52" s="24">
        <f t="shared" si="0"/>
        <v>22</v>
      </c>
      <c r="J52" s="23">
        <v>1.5</v>
      </c>
      <c r="K52" s="24">
        <f t="shared" si="1"/>
        <v>33</v>
      </c>
      <c r="L52" s="26"/>
      <c r="M52" s="24"/>
      <c r="N52" s="24"/>
      <c r="O52" s="35"/>
      <c r="P52" s="24"/>
    </row>
    <row r="53" spans="1:16" ht="19.5" customHeight="1">
      <c r="A53" s="19">
        <v>803121</v>
      </c>
      <c r="B53" s="19" t="s">
        <v>71</v>
      </c>
      <c r="C53" s="19" t="s">
        <v>72</v>
      </c>
      <c r="D53" s="20">
        <v>4</v>
      </c>
      <c r="E53" s="21">
        <v>2</v>
      </c>
      <c r="F53" s="21">
        <v>0</v>
      </c>
      <c r="G53" s="22">
        <v>0</v>
      </c>
      <c r="H53" s="23">
        <v>0</v>
      </c>
      <c r="I53" s="24">
        <f t="shared" si="0"/>
        <v>2</v>
      </c>
      <c r="J53" s="25">
        <v>1</v>
      </c>
      <c r="K53" s="24">
        <f t="shared" si="1"/>
        <v>2</v>
      </c>
      <c r="L53" s="26"/>
      <c r="M53" s="24"/>
      <c r="N53" s="24"/>
      <c r="O53" s="24">
        <f>SUM(K53:N53)</f>
        <v>2</v>
      </c>
      <c r="P53" s="24"/>
    </row>
    <row r="54" spans="1:16" ht="19.5" customHeight="1">
      <c r="A54" s="19">
        <v>803132</v>
      </c>
      <c r="B54" s="19" t="s">
        <v>73</v>
      </c>
      <c r="C54" s="19" t="s">
        <v>72</v>
      </c>
      <c r="D54" s="20">
        <v>4</v>
      </c>
      <c r="E54" s="21">
        <v>4</v>
      </c>
      <c r="F54" s="21">
        <v>4</v>
      </c>
      <c r="G54" s="22">
        <v>4</v>
      </c>
      <c r="H54" s="23">
        <v>4</v>
      </c>
      <c r="I54" s="24">
        <f t="shared" si="0"/>
        <v>16</v>
      </c>
      <c r="J54" s="25">
        <v>1</v>
      </c>
      <c r="K54" s="24">
        <f t="shared" si="1"/>
        <v>16</v>
      </c>
      <c r="L54" s="26"/>
      <c r="M54" s="24"/>
      <c r="N54" s="24"/>
      <c r="O54" s="24">
        <f>SUM(K54:N54)</f>
        <v>16</v>
      </c>
      <c r="P54" s="24"/>
    </row>
    <row r="55" spans="1:16" ht="19.5" customHeight="1">
      <c r="A55" s="19">
        <v>803141</v>
      </c>
      <c r="B55" s="19" t="s">
        <v>74</v>
      </c>
      <c r="C55" s="19" t="s">
        <v>72</v>
      </c>
      <c r="D55" s="20">
        <v>4</v>
      </c>
      <c r="E55" s="21">
        <v>2</v>
      </c>
      <c r="F55" s="21">
        <v>4</v>
      </c>
      <c r="G55" s="22">
        <v>4</v>
      </c>
      <c r="H55" s="23">
        <v>4</v>
      </c>
      <c r="I55" s="24">
        <f t="shared" si="0"/>
        <v>14</v>
      </c>
      <c r="J55" s="25">
        <v>1</v>
      </c>
      <c r="K55" s="24">
        <f t="shared" si="1"/>
        <v>14</v>
      </c>
      <c r="L55" s="26"/>
      <c r="M55" s="24"/>
      <c r="N55" s="24"/>
      <c r="O55" s="24">
        <f>SUM(K55:N55)</f>
        <v>14</v>
      </c>
      <c r="P55" s="24"/>
    </row>
    <row r="56" spans="1:16" ht="19.5" customHeight="1">
      <c r="A56" s="19">
        <v>803193</v>
      </c>
      <c r="B56" s="19" t="s">
        <v>75</v>
      </c>
      <c r="C56" s="19" t="s">
        <v>72</v>
      </c>
      <c r="D56" s="20">
        <v>4</v>
      </c>
      <c r="E56" s="21">
        <v>4</v>
      </c>
      <c r="F56" s="21">
        <v>4</v>
      </c>
      <c r="G56" s="22">
        <v>4</v>
      </c>
      <c r="H56" s="23">
        <v>6</v>
      </c>
      <c r="I56" s="24">
        <f t="shared" si="0"/>
        <v>18</v>
      </c>
      <c r="J56" s="25">
        <v>1</v>
      </c>
      <c r="K56" s="24">
        <f t="shared" si="1"/>
        <v>18</v>
      </c>
      <c r="L56" s="26"/>
      <c r="M56" s="24"/>
      <c r="N56" s="24"/>
      <c r="O56" s="24">
        <f>SUM(K56:N56)</f>
        <v>18</v>
      </c>
      <c r="P56" s="24"/>
    </row>
    <row r="57" spans="1:16" ht="19.5" customHeight="1">
      <c r="A57" s="19">
        <v>803197</v>
      </c>
      <c r="B57" s="19" t="s">
        <v>76</v>
      </c>
      <c r="C57" s="19" t="s">
        <v>72</v>
      </c>
      <c r="D57" s="20">
        <v>4</v>
      </c>
      <c r="E57" s="21">
        <v>0</v>
      </c>
      <c r="F57" s="21">
        <v>4</v>
      </c>
      <c r="G57" s="22">
        <v>0</v>
      </c>
      <c r="H57" s="23">
        <v>0</v>
      </c>
      <c r="I57" s="24">
        <f t="shared" si="0"/>
        <v>4</v>
      </c>
      <c r="J57" s="25">
        <v>1</v>
      </c>
      <c r="K57" s="24">
        <f t="shared" si="1"/>
        <v>4</v>
      </c>
      <c r="L57" s="26"/>
      <c r="M57" s="24"/>
      <c r="N57" s="24"/>
      <c r="O57" s="24">
        <f>SUM(K57:N57)</f>
        <v>4</v>
      </c>
      <c r="P57" s="24"/>
    </row>
    <row r="58" spans="1:16" ht="19.5" customHeight="1">
      <c r="A58" s="19">
        <v>803201</v>
      </c>
      <c r="B58" s="19" t="s">
        <v>77</v>
      </c>
      <c r="C58" s="19" t="s">
        <v>72</v>
      </c>
      <c r="D58" s="20">
        <v>8</v>
      </c>
      <c r="E58" s="21">
        <v>2</v>
      </c>
      <c r="F58" s="21">
        <v>6</v>
      </c>
      <c r="G58" s="22">
        <v>0</v>
      </c>
      <c r="H58" s="23">
        <v>14</v>
      </c>
      <c r="I58" s="24">
        <f t="shared" si="0"/>
        <v>22</v>
      </c>
      <c r="J58" s="25">
        <v>1</v>
      </c>
      <c r="K58" s="24">
        <f t="shared" si="1"/>
        <v>22</v>
      </c>
      <c r="L58" s="26"/>
      <c r="M58" s="24"/>
      <c r="N58" s="24"/>
      <c r="O58" s="24">
        <f>SUM(K58:N58)</f>
        <v>22</v>
      </c>
      <c r="P58" s="24"/>
    </row>
    <row r="59" spans="1:16" ht="19.5" customHeight="1">
      <c r="A59" s="19">
        <v>803281</v>
      </c>
      <c r="B59" s="19" t="s">
        <v>78</v>
      </c>
      <c r="C59" s="19" t="s">
        <v>72</v>
      </c>
      <c r="D59" s="20">
        <v>4</v>
      </c>
      <c r="E59" s="21">
        <v>2</v>
      </c>
      <c r="F59" s="21">
        <v>0</v>
      </c>
      <c r="G59" s="22">
        <v>4</v>
      </c>
      <c r="H59" s="23">
        <v>4</v>
      </c>
      <c r="I59" s="24">
        <f t="shared" si="0"/>
        <v>10</v>
      </c>
      <c r="J59" s="25">
        <v>1</v>
      </c>
      <c r="K59" s="24">
        <f t="shared" si="1"/>
        <v>10</v>
      </c>
      <c r="L59" s="26"/>
      <c r="M59" s="24"/>
      <c r="N59" s="24"/>
      <c r="O59" s="24">
        <f>SUM(K59:N59)</f>
        <v>10</v>
      </c>
      <c r="P59" s="24"/>
    </row>
    <row r="60" spans="1:16" ht="19.5" customHeight="1">
      <c r="A60" s="19">
        <v>922054</v>
      </c>
      <c r="B60" s="19" t="s">
        <v>79</v>
      </c>
      <c r="C60" s="19" t="s">
        <v>80</v>
      </c>
      <c r="D60" s="20">
        <v>4</v>
      </c>
      <c r="E60" s="21">
        <v>2</v>
      </c>
      <c r="F60" s="21">
        <v>4</v>
      </c>
      <c r="G60" s="22">
        <v>4</v>
      </c>
      <c r="H60" s="23">
        <v>4</v>
      </c>
      <c r="I60" s="24">
        <f t="shared" si="0"/>
        <v>14</v>
      </c>
      <c r="J60" s="25">
        <v>1</v>
      </c>
      <c r="K60" s="24">
        <f t="shared" si="1"/>
        <v>14</v>
      </c>
      <c r="L60" s="26"/>
      <c r="M60" s="24"/>
      <c r="N60" s="24"/>
      <c r="O60" s="24">
        <f>SUM(K60:N60)</f>
        <v>14</v>
      </c>
      <c r="P60" s="24"/>
    </row>
    <row r="61" spans="1:16" ht="19.5" customHeight="1">
      <c r="A61" s="19">
        <v>923006</v>
      </c>
      <c r="B61" s="19" t="s">
        <v>81</v>
      </c>
      <c r="C61" s="19" t="s">
        <v>80</v>
      </c>
      <c r="D61" s="20">
        <v>4</v>
      </c>
      <c r="E61" s="21">
        <v>4</v>
      </c>
      <c r="F61" s="21">
        <v>4</v>
      </c>
      <c r="G61" s="22">
        <v>4</v>
      </c>
      <c r="H61" s="23">
        <v>4</v>
      </c>
      <c r="I61" s="24">
        <f t="shared" si="0"/>
        <v>16</v>
      </c>
      <c r="J61" s="25">
        <v>1</v>
      </c>
      <c r="K61" s="24">
        <f t="shared" si="1"/>
        <v>16</v>
      </c>
      <c r="L61" s="26"/>
      <c r="M61" s="24"/>
      <c r="N61" s="24"/>
      <c r="O61" s="24">
        <f>SUM(K61:N61)</f>
        <v>16</v>
      </c>
      <c r="P61" s="24"/>
    </row>
    <row r="62" spans="1:16" ht="19.5" customHeight="1">
      <c r="A62" s="19">
        <v>932024</v>
      </c>
      <c r="B62" s="19" t="s">
        <v>82</v>
      </c>
      <c r="C62" s="19" t="s">
        <v>80</v>
      </c>
      <c r="D62" s="20">
        <v>14</v>
      </c>
      <c r="E62" s="21">
        <v>14</v>
      </c>
      <c r="F62" s="21">
        <v>8</v>
      </c>
      <c r="G62" s="22">
        <v>8</v>
      </c>
      <c r="H62" s="23">
        <v>20</v>
      </c>
      <c r="I62" s="24">
        <f t="shared" si="0"/>
        <v>50</v>
      </c>
      <c r="J62" s="25">
        <v>1</v>
      </c>
      <c r="K62" s="24">
        <f t="shared" si="1"/>
        <v>50</v>
      </c>
      <c r="L62" s="26"/>
      <c r="M62" s="24"/>
      <c r="N62" s="24"/>
      <c r="O62" s="24">
        <f>SUM(K62:N62)</f>
        <v>50</v>
      </c>
      <c r="P62" s="24"/>
    </row>
    <row r="63" spans="1:16" ht="19.5" customHeight="1">
      <c r="A63" s="19">
        <v>942004</v>
      </c>
      <c r="B63" s="19" t="s">
        <v>83</v>
      </c>
      <c r="C63" s="19" t="s">
        <v>80</v>
      </c>
      <c r="D63" s="20">
        <v>4</v>
      </c>
      <c r="E63" s="21">
        <v>4</v>
      </c>
      <c r="F63" s="21">
        <v>4</v>
      </c>
      <c r="G63" s="22">
        <v>4</v>
      </c>
      <c r="H63" s="23">
        <v>4</v>
      </c>
      <c r="I63" s="24">
        <f t="shared" si="0"/>
        <v>16</v>
      </c>
      <c r="J63" s="25">
        <v>1</v>
      </c>
      <c r="K63" s="24">
        <f t="shared" si="1"/>
        <v>16</v>
      </c>
      <c r="L63" s="26"/>
      <c r="M63" s="24"/>
      <c r="N63" s="24"/>
      <c r="O63" s="24">
        <f>SUM(K63:N63)</f>
        <v>16</v>
      </c>
      <c r="P63" s="24"/>
    </row>
    <row r="64" spans="1:16" ht="19.5" customHeight="1">
      <c r="A64" s="36">
        <v>943054</v>
      </c>
      <c r="B64" s="36" t="s">
        <v>84</v>
      </c>
      <c r="C64" s="36" t="s">
        <v>80</v>
      </c>
      <c r="D64" s="37">
        <v>4</v>
      </c>
      <c r="E64" s="38">
        <v>2</v>
      </c>
      <c r="F64" s="38">
        <v>4</v>
      </c>
      <c r="G64" s="39">
        <v>4</v>
      </c>
      <c r="H64" s="40">
        <v>4</v>
      </c>
      <c r="I64" s="41">
        <f t="shared" si="0"/>
        <v>14</v>
      </c>
      <c r="J64" s="42">
        <v>1</v>
      </c>
      <c r="K64" s="41">
        <f t="shared" si="1"/>
        <v>14</v>
      </c>
      <c r="L64" s="26"/>
      <c r="M64" s="24"/>
      <c r="N64" s="41"/>
      <c r="O64" s="41">
        <f>SUM(K64:N64)</f>
        <v>14</v>
      </c>
      <c r="P64" s="41"/>
    </row>
    <row r="65" spans="1:16" ht="24.75" customHeight="1">
      <c r="A65" s="43" t="s">
        <v>85</v>
      </c>
      <c r="B65" s="24"/>
      <c r="C65" s="24"/>
      <c r="D65" s="24">
        <f>SUM(D3:D64)</f>
        <v>418</v>
      </c>
      <c r="E65" s="24">
        <f t="shared" ref="E65:O65" si="2">SUM(E3:E64)</f>
        <v>309</v>
      </c>
      <c r="F65" s="24">
        <f t="shared" si="2"/>
        <v>352</v>
      </c>
      <c r="G65" s="24">
        <f t="shared" si="2"/>
        <v>318</v>
      </c>
      <c r="H65" s="24">
        <f t="shared" si="2"/>
        <v>444</v>
      </c>
      <c r="I65" s="24">
        <f t="shared" si="2"/>
        <v>1423</v>
      </c>
      <c r="J65" s="24"/>
      <c r="K65" s="24">
        <f t="shared" si="2"/>
        <v>1446</v>
      </c>
      <c r="L65" s="24">
        <f t="shared" si="2"/>
        <v>0</v>
      </c>
      <c r="M65" s="24">
        <f t="shared" si="2"/>
        <v>-7.2</v>
      </c>
      <c r="N65" s="24">
        <f t="shared" si="2"/>
        <v>0</v>
      </c>
      <c r="O65" s="24">
        <f t="shared" si="2"/>
        <v>1438.8</v>
      </c>
      <c r="P65" s="24"/>
    </row>
  </sheetData>
  <mergeCells count="22">
    <mergeCell ref="A49:A50"/>
    <mergeCell ref="B49:B50"/>
    <mergeCell ref="C49:C50"/>
    <mergeCell ref="D49:D50"/>
    <mergeCell ref="O49:O50"/>
    <mergeCell ref="A51:A52"/>
    <mergeCell ref="B51:B52"/>
    <mergeCell ref="C51:C52"/>
    <mergeCell ref="D51:D52"/>
    <mergeCell ref="O51:O52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2018-05-02T09:14:30Z</dcterms:created>
  <dcterms:modified xsi:type="dcterms:W3CDTF">2018-05-02T09:14:40Z</dcterms:modified>
</cp:coreProperties>
</file>