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<sst xmlns="http://schemas.openxmlformats.org/spreadsheetml/2006/main" count="108">
  <si>
    <t>工资编号</t>
  </si>
  <si>
    <t>姓名</t>
  </si>
  <si>
    <t>分院</t>
  </si>
  <si>
    <t>计划    周课时</t>
  </si>
  <si>
    <t>第8周</t>
  </si>
  <si>
    <t>第9周</t>
  </si>
  <si>
    <t>第10周</t>
  </si>
  <si>
    <t>第11周</t>
  </si>
  <si>
    <t>第12周</t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</si>
  <si>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</si>
  <si>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</si>
  <si>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</si>
  <si>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</si>
  <si>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</si>
  <si>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</si>
  <si>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</si>
  <si>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</si>
  <si>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10.31-11.6</t>
  </si>
  <si>
    <t>11.7-11.13</t>
  </si>
  <si>
    <t>11.14-11.20</t>
  </si>
  <si>
    <t>11.21-11.27</t>
  </si>
  <si>
    <t>11.28-12.4</t>
  </si>
  <si>
    <t>张莉</t>
  </si>
  <si>
    <t>工商管理学院</t>
  </si>
  <si>
    <t>郭萍</t>
  </si>
  <si>
    <t>韩建林</t>
  </si>
  <si>
    <t>季光献</t>
  </si>
  <si>
    <t>杨端容</t>
  </si>
  <si>
    <t>刘秀峰</t>
  </si>
  <si>
    <t>徐成钢</t>
  </si>
  <si>
    <t>陈庆</t>
  </si>
  <si>
    <t>高卫红</t>
  </si>
  <si>
    <t>胡红霞</t>
  </si>
  <si>
    <t>楼伟</t>
  </si>
  <si>
    <t>叶家红</t>
  </si>
  <si>
    <t>陶剑平</t>
  </si>
  <si>
    <t>朱洪静</t>
  </si>
  <si>
    <t>叶伟媛</t>
  </si>
  <si>
    <t>潘攀</t>
  </si>
  <si>
    <t>潘慧莉</t>
  </si>
  <si>
    <t>叶勇</t>
  </si>
  <si>
    <t>陈远鸣</t>
  </si>
  <si>
    <t>江建秧</t>
  </si>
  <si>
    <t>雷鸣</t>
  </si>
  <si>
    <t>余红平</t>
  </si>
  <si>
    <t>莫小梅</t>
  </si>
  <si>
    <t>夏凤</t>
  </si>
  <si>
    <t>田春来</t>
  </si>
  <si>
    <t>钟剑峰</t>
  </si>
  <si>
    <t>周晓飞</t>
  </si>
  <si>
    <t>刘建军</t>
  </si>
  <si>
    <t>范青华</t>
  </si>
  <si>
    <t>闫春荣</t>
  </si>
  <si>
    <t>周慧</t>
  </si>
  <si>
    <t>陈静</t>
  </si>
  <si>
    <t>钟扬</t>
  </si>
  <si>
    <t>苏秀梅</t>
  </si>
  <si>
    <t>姚昕陶</t>
  </si>
  <si>
    <t>杨斌</t>
  </si>
  <si>
    <t>吴宁</t>
  </si>
  <si>
    <t>尚徐光</t>
  </si>
  <si>
    <t>双肩挑</t>
  </si>
  <si>
    <t>祝迎春</t>
  </si>
  <si>
    <t>周建良</t>
  </si>
  <si>
    <t>项春媛</t>
  </si>
  <si>
    <t>郑媛</t>
  </si>
  <si>
    <t>方叶惠子</t>
  </si>
  <si>
    <t>岳建</t>
  </si>
  <si>
    <t>林业科技学院</t>
  </si>
  <si>
    <t>张定俊</t>
  </si>
  <si>
    <t>机电工程学院</t>
  </si>
  <si>
    <t>叶高</t>
  </si>
  <si>
    <t>会计学院</t>
  </si>
  <si>
    <t>傅丽珍</t>
  </si>
  <si>
    <t>丁茂芬</t>
  </si>
  <si>
    <t>李中伟</t>
  </si>
  <si>
    <t>应畅</t>
  </si>
  <si>
    <t>吴耀俊</t>
  </si>
  <si>
    <t>赵莉</t>
  </si>
  <si>
    <t>胡静璇</t>
  </si>
  <si>
    <t>张诚航</t>
  </si>
  <si>
    <t>章彤洪</t>
  </si>
  <si>
    <t>旅游与贸易学院</t>
  </si>
  <si>
    <t>吴滨</t>
  </si>
  <si>
    <t>王丽丽</t>
  </si>
  <si>
    <t>杨月敏</t>
  </si>
  <si>
    <t>杜晓芬</t>
  </si>
  <si>
    <t>吴巧红</t>
  </si>
  <si>
    <t>李斌</t>
  </si>
  <si>
    <t>刘本清</t>
  </si>
  <si>
    <t>周鹏</t>
  </si>
  <si>
    <t>郑明</t>
  </si>
  <si>
    <t>侯芳妮</t>
  </si>
  <si>
    <t>何吕亚</t>
  </si>
  <si>
    <t>张俊波</t>
  </si>
  <si>
    <t>外聘</t>
  </si>
  <si>
    <t>宋狄雷</t>
  </si>
  <si>
    <t>汪立东</t>
  </si>
  <si>
    <t>黄野松</t>
  </si>
  <si>
    <t>吴世贤</t>
  </si>
  <si>
    <t>卢和民</t>
  </si>
  <si>
    <t>周欢</t>
  </si>
  <si>
    <t>王丽莉</t>
  </si>
  <si>
    <t>王竹泉</t>
  </si>
  <si>
    <t>陈飞红</t>
  </si>
  <si>
    <t>朱垚富</t>
  </si>
  <si>
    <t>刘斌</t>
  </si>
  <si>
    <t>总计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</si>
</sst>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178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_);[Red]\(0.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Times New Roman"/>
      <family val="1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8" fontId="0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1"/>
  <sheetViews>
    <sheetView tabSelected="1" topLeftCell="A16" workbookViewId="0">
      <selection activeCell="F62" sqref="F62"/>
    </sheetView>
  </sheetViews>
  <sheetFormatPr defaultColWidth="9" defaultRowHeight="14.25"/>
  <cols>
    <col min="1" max="1" width="4.75" style="1" customWidth="1"/>
    <col min="2" max="2" width="6.375" style="1"/>
    <col min="3" max="3" width="13.875" style="1" customWidth="1"/>
    <col min="4" max="4" width="8" style="1" customWidth="1"/>
    <col min="5" max="9" width="9.75" style="1" customWidth="1"/>
    <col min="10" max="10" width="6.375" style="1" customWidth="1"/>
    <col min="11" max="11" width="4.5" style="2" customWidth="1"/>
    <col min="12" max="12" width="7.875" style="1" customWidth="1"/>
    <col min="13" max="13" width="8.25" style="1" customWidth="1"/>
    <col min="14" max="14" width="9.625" style="1" customWidth="1"/>
    <col min="15" max="15" width="7.375" style="1" customWidth="1"/>
    <col min="16" max="16" width="9.5" style="1" customWidth="1"/>
    <col min="17" max="17" width="9.625" style="1" customWidth="1"/>
    <col min="18" max="18" width="9.5" style="1"/>
    <col min="19" max="16384" width="9" style="1"/>
  </cols>
  <sheetData>
    <row r="1" s="1" customFormat="1" ht="21.75" customHeight="1" spans="1:17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2" t="s">
        <v>9</v>
      </c>
      <c r="K1" s="13" t="s">
        <v>10</v>
      </c>
      <c r="L1" s="14" t="s">
        <v>11</v>
      </c>
      <c r="M1" s="14" t="s">
        <v>12</v>
      </c>
      <c r="N1" s="15" t="s">
        <v>13</v>
      </c>
      <c r="O1" s="15" t="s">
        <v>14</v>
      </c>
      <c r="P1" s="15" t="s">
        <v>15</v>
      </c>
      <c r="Q1" s="26" t="s">
        <v>16</v>
      </c>
    </row>
    <row r="2" s="1" customFormat="1" ht="24" customHeight="1" spans="1:17">
      <c r="A2" s="3"/>
      <c r="B2" s="3"/>
      <c r="C2" s="3"/>
      <c r="D2" s="6"/>
      <c r="E2" s="5" t="s">
        <v>17</v>
      </c>
      <c r="F2" s="5" t="s">
        <v>18</v>
      </c>
      <c r="G2" s="5" t="s">
        <v>19</v>
      </c>
      <c r="H2" s="5" t="s">
        <v>20</v>
      </c>
      <c r="I2" s="16" t="s">
        <v>21</v>
      </c>
      <c r="J2" s="17"/>
      <c r="K2" s="18"/>
      <c r="L2" s="19"/>
      <c r="M2" s="19"/>
      <c r="N2" s="20"/>
      <c r="O2" s="20"/>
      <c r="P2" s="20"/>
      <c r="Q2" s="26"/>
    </row>
    <row r="3" s="1" customFormat="1" ht="18" customHeight="1" spans="1:17">
      <c r="A3" s="7">
        <v>67</v>
      </c>
      <c r="B3" s="8" t="s">
        <v>22</v>
      </c>
      <c r="C3" s="8" t="s">
        <v>23</v>
      </c>
      <c r="D3" s="9">
        <v>18</v>
      </c>
      <c r="E3" s="10">
        <v>6</v>
      </c>
      <c r="F3" s="10">
        <v>12</v>
      </c>
      <c r="G3" s="10">
        <v>12</v>
      </c>
      <c r="H3" s="10">
        <v>18</v>
      </c>
      <c r="I3" s="10">
        <v>6</v>
      </c>
      <c r="J3" s="9">
        <f t="shared" ref="J3:J66" si="0">SUM(E3:I3)</f>
        <v>54</v>
      </c>
      <c r="K3" s="21">
        <v>1</v>
      </c>
      <c r="L3" s="9">
        <f t="shared" ref="L3:L66" si="1">J3*K3</f>
        <v>54</v>
      </c>
      <c r="M3" s="9"/>
      <c r="N3" s="9"/>
      <c r="O3" s="9"/>
      <c r="P3" s="9">
        <f t="shared" ref="P3:P7" si="2">SUM(L3:O3)</f>
        <v>54</v>
      </c>
      <c r="Q3" s="9"/>
    </row>
    <row r="4" s="1" customFormat="1" ht="18" customHeight="1" spans="1:17">
      <c r="A4" s="7">
        <v>69</v>
      </c>
      <c r="B4" s="8" t="s">
        <v>24</v>
      </c>
      <c r="C4" s="8" t="s">
        <v>23</v>
      </c>
      <c r="D4" s="9">
        <v>8</v>
      </c>
      <c r="E4" s="10">
        <v>4</v>
      </c>
      <c r="F4" s="10">
        <v>8</v>
      </c>
      <c r="G4" s="10">
        <v>8</v>
      </c>
      <c r="H4" s="10">
        <v>8</v>
      </c>
      <c r="I4" s="10">
        <v>8</v>
      </c>
      <c r="J4" s="9">
        <f t="shared" si="0"/>
        <v>36</v>
      </c>
      <c r="K4" s="21">
        <v>1</v>
      </c>
      <c r="L4" s="9">
        <f t="shared" si="1"/>
        <v>36</v>
      </c>
      <c r="M4" s="9"/>
      <c r="N4" s="9"/>
      <c r="O4" s="9"/>
      <c r="P4" s="9">
        <f t="shared" si="2"/>
        <v>36</v>
      </c>
      <c r="Q4" s="9"/>
    </row>
    <row r="5" s="1" customFormat="1" ht="18" customHeight="1" spans="1:17">
      <c r="A5" s="7">
        <v>71</v>
      </c>
      <c r="B5" s="8" t="s">
        <v>25</v>
      </c>
      <c r="C5" s="8" t="s">
        <v>23</v>
      </c>
      <c r="D5" s="9">
        <v>18</v>
      </c>
      <c r="E5" s="10">
        <v>10</v>
      </c>
      <c r="F5" s="10">
        <v>12</v>
      </c>
      <c r="G5" s="10">
        <v>6</v>
      </c>
      <c r="H5" s="10">
        <v>16</v>
      </c>
      <c r="I5" s="10">
        <v>0</v>
      </c>
      <c r="J5" s="9">
        <f t="shared" si="0"/>
        <v>44</v>
      </c>
      <c r="K5" s="21">
        <v>1</v>
      </c>
      <c r="L5" s="9">
        <f t="shared" si="1"/>
        <v>44</v>
      </c>
      <c r="M5" s="9"/>
      <c r="N5" s="9"/>
      <c r="O5" s="9"/>
      <c r="P5" s="9">
        <f t="shared" si="2"/>
        <v>44</v>
      </c>
      <c r="Q5" s="9"/>
    </row>
    <row r="6" s="1" customFormat="1" ht="18" customHeight="1" spans="1:17">
      <c r="A6" s="7">
        <v>74</v>
      </c>
      <c r="B6" s="8" t="s">
        <v>26</v>
      </c>
      <c r="C6" s="8" t="s">
        <v>23</v>
      </c>
      <c r="D6" s="9">
        <v>12</v>
      </c>
      <c r="E6" s="10">
        <v>4</v>
      </c>
      <c r="F6" s="10">
        <v>0</v>
      </c>
      <c r="G6" s="10">
        <v>3</v>
      </c>
      <c r="H6" s="10">
        <v>12</v>
      </c>
      <c r="I6" s="10">
        <v>8</v>
      </c>
      <c r="J6" s="9">
        <f t="shared" si="0"/>
        <v>27</v>
      </c>
      <c r="K6" s="21">
        <v>1</v>
      </c>
      <c r="L6" s="9">
        <f t="shared" si="1"/>
        <v>27</v>
      </c>
      <c r="M6" s="9"/>
      <c r="N6" s="9"/>
      <c r="O6" s="9"/>
      <c r="P6" s="9">
        <f t="shared" si="2"/>
        <v>27</v>
      </c>
      <c r="Q6" s="9"/>
    </row>
    <row r="7" s="1" customFormat="1" ht="18" customHeight="1" spans="1:17">
      <c r="A7" s="7">
        <v>75</v>
      </c>
      <c r="B7" s="8" t="s">
        <v>27</v>
      </c>
      <c r="C7" s="8" t="s">
        <v>23</v>
      </c>
      <c r="D7" s="9">
        <v>18</v>
      </c>
      <c r="E7" s="10">
        <v>8</v>
      </c>
      <c r="F7" s="10">
        <v>12</v>
      </c>
      <c r="G7" s="10">
        <v>12</v>
      </c>
      <c r="H7" s="10">
        <v>14</v>
      </c>
      <c r="I7" s="10">
        <v>14</v>
      </c>
      <c r="J7" s="9">
        <f t="shared" si="0"/>
        <v>60</v>
      </c>
      <c r="K7" s="21">
        <v>1</v>
      </c>
      <c r="L7" s="9">
        <f t="shared" si="1"/>
        <v>60</v>
      </c>
      <c r="M7" s="9"/>
      <c r="N7" s="9"/>
      <c r="O7" s="9"/>
      <c r="P7" s="9">
        <f t="shared" si="2"/>
        <v>60</v>
      </c>
      <c r="Q7" s="9"/>
    </row>
    <row r="8" s="1" customFormat="1" ht="18" customHeight="1" spans="1:17">
      <c r="A8" s="7">
        <v>99</v>
      </c>
      <c r="B8" s="8" t="s">
        <v>28</v>
      </c>
      <c r="C8" s="8" t="s">
        <v>23</v>
      </c>
      <c r="D8" s="9">
        <v>6</v>
      </c>
      <c r="E8" s="10">
        <v>4</v>
      </c>
      <c r="F8" s="10">
        <v>6</v>
      </c>
      <c r="G8" s="10">
        <v>6</v>
      </c>
      <c r="H8" s="10">
        <v>0</v>
      </c>
      <c r="I8" s="10">
        <v>2</v>
      </c>
      <c r="J8" s="9">
        <f t="shared" si="0"/>
        <v>18</v>
      </c>
      <c r="K8" s="21">
        <v>1</v>
      </c>
      <c r="L8" s="9">
        <f t="shared" si="1"/>
        <v>18</v>
      </c>
      <c r="M8" s="9"/>
      <c r="N8" s="9"/>
      <c r="O8" s="9"/>
      <c r="P8" s="22">
        <f>L8+L9</f>
        <v>30</v>
      </c>
      <c r="Q8" s="9"/>
    </row>
    <row r="9" s="1" customFormat="1" ht="18" customHeight="1" spans="1:17">
      <c r="A9" s="7"/>
      <c r="B9" s="7"/>
      <c r="C9" s="7"/>
      <c r="D9" s="9">
        <v>2</v>
      </c>
      <c r="E9" s="10">
        <v>0</v>
      </c>
      <c r="F9" s="10">
        <v>2</v>
      </c>
      <c r="G9" s="10">
        <v>2</v>
      </c>
      <c r="H9" s="10">
        <v>0</v>
      </c>
      <c r="I9" s="10">
        <v>2</v>
      </c>
      <c r="J9" s="9">
        <f t="shared" si="0"/>
        <v>6</v>
      </c>
      <c r="K9" s="21">
        <v>2</v>
      </c>
      <c r="L9" s="9">
        <f t="shared" si="1"/>
        <v>12</v>
      </c>
      <c r="M9" s="9"/>
      <c r="N9" s="9"/>
      <c r="O9" s="9"/>
      <c r="P9" s="23"/>
      <c r="Q9" s="9"/>
    </row>
    <row r="10" s="1" customFormat="1" ht="18" customHeight="1" spans="1:17">
      <c r="A10" s="7">
        <v>106</v>
      </c>
      <c r="B10" s="8" t="s">
        <v>29</v>
      </c>
      <c r="C10" s="8" t="s">
        <v>23</v>
      </c>
      <c r="D10" s="9">
        <v>8</v>
      </c>
      <c r="E10" s="10">
        <v>4</v>
      </c>
      <c r="F10" s="10">
        <v>8</v>
      </c>
      <c r="G10" s="10">
        <v>8</v>
      </c>
      <c r="H10" s="10">
        <v>8</v>
      </c>
      <c r="I10" s="10">
        <v>8</v>
      </c>
      <c r="J10" s="9">
        <f t="shared" si="0"/>
        <v>36</v>
      </c>
      <c r="K10" s="21">
        <v>1</v>
      </c>
      <c r="L10" s="9">
        <f t="shared" si="1"/>
        <v>36</v>
      </c>
      <c r="M10" s="9"/>
      <c r="N10" s="9"/>
      <c r="O10" s="9"/>
      <c r="P10" s="9">
        <f t="shared" ref="P10:P32" si="3">SUM(L10:O10)</f>
        <v>36</v>
      </c>
      <c r="Q10" s="9"/>
    </row>
    <row r="11" s="1" customFormat="1" ht="18" customHeight="1" spans="1:17">
      <c r="A11" s="7">
        <v>108</v>
      </c>
      <c r="B11" s="8" t="s">
        <v>30</v>
      </c>
      <c r="C11" s="8" t="s">
        <v>23</v>
      </c>
      <c r="D11" s="9">
        <v>4</v>
      </c>
      <c r="E11" s="10">
        <v>0</v>
      </c>
      <c r="F11" s="10">
        <v>4</v>
      </c>
      <c r="G11" s="10">
        <v>0</v>
      </c>
      <c r="H11" s="10">
        <v>4</v>
      </c>
      <c r="I11" s="10">
        <v>0</v>
      </c>
      <c r="J11" s="9">
        <f t="shared" si="0"/>
        <v>8</v>
      </c>
      <c r="K11" s="21">
        <v>1</v>
      </c>
      <c r="L11" s="9">
        <f t="shared" si="1"/>
        <v>8</v>
      </c>
      <c r="M11" s="9"/>
      <c r="N11" s="9"/>
      <c r="O11" s="9"/>
      <c r="P11" s="9">
        <f t="shared" si="3"/>
        <v>8</v>
      </c>
      <c r="Q11" s="9"/>
    </row>
    <row r="12" s="1" customFormat="1" ht="18" customHeight="1" spans="1:17">
      <c r="A12" s="7">
        <v>111</v>
      </c>
      <c r="B12" s="8" t="s">
        <v>31</v>
      </c>
      <c r="C12" s="8" t="s">
        <v>23</v>
      </c>
      <c r="D12" s="9">
        <v>16</v>
      </c>
      <c r="E12" s="10">
        <v>4</v>
      </c>
      <c r="F12" s="10">
        <v>8</v>
      </c>
      <c r="G12" s="10">
        <v>12</v>
      </c>
      <c r="H12" s="10">
        <v>16</v>
      </c>
      <c r="I12" s="10">
        <v>12</v>
      </c>
      <c r="J12" s="9">
        <f t="shared" si="0"/>
        <v>52</v>
      </c>
      <c r="K12" s="21">
        <v>1</v>
      </c>
      <c r="L12" s="9">
        <f t="shared" si="1"/>
        <v>52</v>
      </c>
      <c r="M12" s="9"/>
      <c r="N12" s="9">
        <v>-6</v>
      </c>
      <c r="O12" s="9"/>
      <c r="P12" s="9">
        <f t="shared" si="3"/>
        <v>46</v>
      </c>
      <c r="Q12" s="9"/>
    </row>
    <row r="13" s="1" customFormat="1" ht="18" customHeight="1" spans="1:17">
      <c r="A13" s="7">
        <v>115</v>
      </c>
      <c r="B13" s="8" t="s">
        <v>32</v>
      </c>
      <c r="C13" s="8" t="s">
        <v>23</v>
      </c>
      <c r="D13" s="9">
        <v>8</v>
      </c>
      <c r="E13" s="10">
        <v>2</v>
      </c>
      <c r="F13" s="10">
        <v>4</v>
      </c>
      <c r="G13" s="10">
        <v>4</v>
      </c>
      <c r="H13" s="10">
        <v>4</v>
      </c>
      <c r="I13" s="10">
        <v>8</v>
      </c>
      <c r="J13" s="9">
        <f t="shared" si="0"/>
        <v>22</v>
      </c>
      <c r="K13" s="21">
        <v>1</v>
      </c>
      <c r="L13" s="9">
        <f t="shared" si="1"/>
        <v>22</v>
      </c>
      <c r="M13" s="9"/>
      <c r="N13" s="9"/>
      <c r="O13" s="9"/>
      <c r="P13" s="9">
        <f t="shared" si="3"/>
        <v>22</v>
      </c>
      <c r="Q13" s="9"/>
    </row>
    <row r="14" s="1" customFormat="1" ht="18" customHeight="1" spans="1:17">
      <c r="A14" s="7">
        <v>116</v>
      </c>
      <c r="B14" s="8" t="s">
        <v>33</v>
      </c>
      <c r="C14" s="8" t="s">
        <v>23</v>
      </c>
      <c r="D14" s="9">
        <v>6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9">
        <f t="shared" si="0"/>
        <v>0</v>
      </c>
      <c r="K14" s="21">
        <v>1</v>
      </c>
      <c r="L14" s="9">
        <f t="shared" si="1"/>
        <v>0</v>
      </c>
      <c r="M14" s="9"/>
      <c r="N14" s="9"/>
      <c r="O14" s="9"/>
      <c r="P14" s="9">
        <f t="shared" si="3"/>
        <v>0</v>
      </c>
      <c r="Q14" s="9"/>
    </row>
    <row r="15" s="1" customFormat="1" ht="18" customHeight="1" spans="1:17">
      <c r="A15" s="7">
        <v>135</v>
      </c>
      <c r="B15" s="8" t="s">
        <v>34</v>
      </c>
      <c r="C15" s="8" t="s">
        <v>23</v>
      </c>
      <c r="D15" s="9">
        <v>12</v>
      </c>
      <c r="E15" s="10">
        <v>6</v>
      </c>
      <c r="F15" s="10">
        <v>6</v>
      </c>
      <c r="G15" s="10">
        <v>18</v>
      </c>
      <c r="H15" s="10">
        <v>0</v>
      </c>
      <c r="I15" s="10">
        <v>12</v>
      </c>
      <c r="J15" s="9">
        <f t="shared" si="0"/>
        <v>42</v>
      </c>
      <c r="K15" s="21">
        <v>1</v>
      </c>
      <c r="L15" s="9">
        <f t="shared" si="1"/>
        <v>42</v>
      </c>
      <c r="M15" s="9"/>
      <c r="N15" s="9"/>
      <c r="O15" s="9"/>
      <c r="P15" s="9">
        <f t="shared" si="3"/>
        <v>42</v>
      </c>
      <c r="Q15" s="9"/>
    </row>
    <row r="16" s="1" customFormat="1" ht="18" customHeight="1" spans="1:17">
      <c r="A16" s="7">
        <v>151</v>
      </c>
      <c r="B16" s="8" t="s">
        <v>35</v>
      </c>
      <c r="C16" s="8" t="s">
        <v>23</v>
      </c>
      <c r="D16" s="9">
        <v>8</v>
      </c>
      <c r="E16" s="10">
        <v>4</v>
      </c>
      <c r="F16" s="10">
        <v>8</v>
      </c>
      <c r="G16" s="10">
        <v>8</v>
      </c>
      <c r="H16" s="10">
        <v>0</v>
      </c>
      <c r="I16" s="10">
        <v>0</v>
      </c>
      <c r="J16" s="9">
        <f t="shared" si="0"/>
        <v>20</v>
      </c>
      <c r="K16" s="21">
        <v>1</v>
      </c>
      <c r="L16" s="9">
        <f t="shared" si="1"/>
        <v>20</v>
      </c>
      <c r="M16" s="9"/>
      <c r="N16" s="9"/>
      <c r="O16" s="9"/>
      <c r="P16" s="9">
        <f t="shared" si="3"/>
        <v>20</v>
      </c>
      <c r="Q16" s="9"/>
    </row>
    <row r="17" s="1" customFormat="1" ht="18" customHeight="1" spans="1:17">
      <c r="A17" s="7">
        <v>153</v>
      </c>
      <c r="B17" s="8" t="s">
        <v>36</v>
      </c>
      <c r="C17" s="8" t="s">
        <v>23</v>
      </c>
      <c r="D17" s="9">
        <v>12</v>
      </c>
      <c r="E17" s="10">
        <v>6</v>
      </c>
      <c r="F17" s="10">
        <v>6</v>
      </c>
      <c r="G17" s="10">
        <v>12</v>
      </c>
      <c r="H17" s="10">
        <v>12</v>
      </c>
      <c r="I17" s="10">
        <v>12</v>
      </c>
      <c r="J17" s="9">
        <f t="shared" si="0"/>
        <v>48</v>
      </c>
      <c r="K17" s="21">
        <v>1</v>
      </c>
      <c r="L17" s="9">
        <f t="shared" si="1"/>
        <v>48</v>
      </c>
      <c r="M17" s="9"/>
      <c r="N17" s="9"/>
      <c r="O17" s="9"/>
      <c r="P17" s="9">
        <f t="shared" si="3"/>
        <v>48</v>
      </c>
      <c r="Q17" s="9"/>
    </row>
    <row r="18" s="1" customFormat="1" ht="18" customHeight="1" spans="1:17">
      <c r="A18" s="7">
        <v>154</v>
      </c>
      <c r="B18" s="8" t="s">
        <v>37</v>
      </c>
      <c r="C18" s="8" t="s">
        <v>23</v>
      </c>
      <c r="D18" s="9">
        <v>8</v>
      </c>
      <c r="E18" s="10">
        <v>4</v>
      </c>
      <c r="F18" s="10">
        <v>4</v>
      </c>
      <c r="G18" s="10">
        <v>4</v>
      </c>
      <c r="H18" s="10">
        <v>0</v>
      </c>
      <c r="I18" s="10">
        <v>0</v>
      </c>
      <c r="J18" s="9">
        <f t="shared" si="0"/>
        <v>12</v>
      </c>
      <c r="K18" s="21">
        <v>1</v>
      </c>
      <c r="L18" s="9">
        <f t="shared" si="1"/>
        <v>12</v>
      </c>
      <c r="M18" s="9"/>
      <c r="N18" s="9"/>
      <c r="O18" s="9"/>
      <c r="P18" s="9">
        <f t="shared" si="3"/>
        <v>12</v>
      </c>
      <c r="Q18" s="9"/>
    </row>
    <row r="19" s="1" customFormat="1" ht="18" customHeight="1" spans="1:17">
      <c r="A19" s="7">
        <v>211</v>
      </c>
      <c r="B19" s="8" t="s">
        <v>38</v>
      </c>
      <c r="C19" s="8" t="s">
        <v>23</v>
      </c>
      <c r="D19" s="9">
        <v>24</v>
      </c>
      <c r="E19" s="10">
        <v>14</v>
      </c>
      <c r="F19" s="10">
        <v>24</v>
      </c>
      <c r="G19" s="10">
        <v>24</v>
      </c>
      <c r="H19" s="10">
        <v>20</v>
      </c>
      <c r="I19" s="10">
        <v>20</v>
      </c>
      <c r="J19" s="9">
        <f t="shared" si="0"/>
        <v>102</v>
      </c>
      <c r="K19" s="21">
        <v>1</v>
      </c>
      <c r="L19" s="9">
        <f t="shared" si="1"/>
        <v>102</v>
      </c>
      <c r="M19" s="9"/>
      <c r="N19" s="9"/>
      <c r="O19" s="9"/>
      <c r="P19" s="9">
        <f t="shared" si="3"/>
        <v>102</v>
      </c>
      <c r="Q19" s="9"/>
    </row>
    <row r="20" s="1" customFormat="1" ht="18" customHeight="1" spans="1:17">
      <c r="A20" s="7">
        <v>226</v>
      </c>
      <c r="B20" s="8" t="s">
        <v>39</v>
      </c>
      <c r="C20" s="8" t="s">
        <v>23</v>
      </c>
      <c r="D20" s="9">
        <v>4</v>
      </c>
      <c r="E20" s="10">
        <v>0</v>
      </c>
      <c r="F20" s="10">
        <v>4</v>
      </c>
      <c r="G20" s="10">
        <v>4</v>
      </c>
      <c r="H20" s="10">
        <v>4</v>
      </c>
      <c r="I20" s="10">
        <v>0</v>
      </c>
      <c r="J20" s="9">
        <f t="shared" si="0"/>
        <v>12</v>
      </c>
      <c r="K20" s="21">
        <v>1</v>
      </c>
      <c r="L20" s="9">
        <f t="shared" si="1"/>
        <v>12</v>
      </c>
      <c r="M20" s="9"/>
      <c r="N20" s="9"/>
      <c r="O20" s="9"/>
      <c r="P20" s="9">
        <f t="shared" si="3"/>
        <v>12</v>
      </c>
      <c r="Q20" s="9"/>
    </row>
    <row r="21" s="1" customFormat="1" ht="18" customHeight="1" spans="1:17">
      <c r="A21" s="7">
        <v>229</v>
      </c>
      <c r="B21" s="8" t="s">
        <v>40</v>
      </c>
      <c r="C21" s="8" t="s">
        <v>23</v>
      </c>
      <c r="D21" s="9">
        <v>14</v>
      </c>
      <c r="E21" s="10">
        <v>8</v>
      </c>
      <c r="F21" s="10">
        <v>8</v>
      </c>
      <c r="G21" s="10">
        <v>12</v>
      </c>
      <c r="H21" s="10">
        <v>0</v>
      </c>
      <c r="I21" s="10">
        <v>5</v>
      </c>
      <c r="J21" s="9">
        <f t="shared" si="0"/>
        <v>33</v>
      </c>
      <c r="K21" s="21">
        <v>1</v>
      </c>
      <c r="L21" s="9">
        <f t="shared" si="1"/>
        <v>33</v>
      </c>
      <c r="M21" s="9"/>
      <c r="N21" s="9"/>
      <c r="O21" s="9"/>
      <c r="P21" s="9">
        <f t="shared" si="3"/>
        <v>33</v>
      </c>
      <c r="Q21" s="9"/>
    </row>
    <row r="22" s="1" customFormat="1" ht="18" customHeight="1" spans="1:17">
      <c r="A22" s="7">
        <v>256</v>
      </c>
      <c r="B22" s="8" t="s">
        <v>41</v>
      </c>
      <c r="C22" s="8" t="s">
        <v>23</v>
      </c>
      <c r="D22" s="9">
        <v>4</v>
      </c>
      <c r="E22" s="10">
        <v>4</v>
      </c>
      <c r="F22" s="10">
        <v>4</v>
      </c>
      <c r="G22" s="10">
        <v>4</v>
      </c>
      <c r="H22" s="10">
        <v>4</v>
      </c>
      <c r="I22" s="10">
        <v>4</v>
      </c>
      <c r="J22" s="9">
        <f t="shared" si="0"/>
        <v>20</v>
      </c>
      <c r="K22" s="21">
        <v>1</v>
      </c>
      <c r="L22" s="9">
        <f t="shared" si="1"/>
        <v>20</v>
      </c>
      <c r="M22" s="9"/>
      <c r="N22" s="9"/>
      <c r="O22" s="9"/>
      <c r="P22" s="9">
        <f t="shared" si="3"/>
        <v>20</v>
      </c>
      <c r="Q22" s="9"/>
    </row>
    <row r="23" s="1" customFormat="1" ht="18" customHeight="1" spans="1:17">
      <c r="A23" s="7">
        <v>257</v>
      </c>
      <c r="B23" s="8" t="s">
        <v>42</v>
      </c>
      <c r="C23" s="8" t="s">
        <v>23</v>
      </c>
      <c r="D23" s="9">
        <v>8</v>
      </c>
      <c r="E23" s="10">
        <v>4</v>
      </c>
      <c r="F23" s="10">
        <v>0</v>
      </c>
      <c r="G23" s="10">
        <v>0</v>
      </c>
      <c r="H23" s="10">
        <v>0</v>
      </c>
      <c r="I23" s="10">
        <v>0</v>
      </c>
      <c r="J23" s="9">
        <f t="shared" si="0"/>
        <v>4</v>
      </c>
      <c r="K23" s="21">
        <v>1</v>
      </c>
      <c r="L23" s="9">
        <f t="shared" si="1"/>
        <v>4</v>
      </c>
      <c r="M23" s="9"/>
      <c r="N23" s="9"/>
      <c r="O23" s="9"/>
      <c r="P23" s="9">
        <f t="shared" si="3"/>
        <v>4</v>
      </c>
      <c r="Q23" s="9"/>
    </row>
    <row r="24" s="1" customFormat="1" ht="18" customHeight="1" spans="1:17">
      <c r="A24" s="7">
        <v>270</v>
      </c>
      <c r="B24" s="8" t="s">
        <v>43</v>
      </c>
      <c r="C24" s="8" t="s">
        <v>23</v>
      </c>
      <c r="D24" s="9">
        <v>8</v>
      </c>
      <c r="E24" s="10">
        <v>0</v>
      </c>
      <c r="F24" s="10">
        <v>8</v>
      </c>
      <c r="G24" s="10">
        <v>8</v>
      </c>
      <c r="H24" s="10">
        <v>0</v>
      </c>
      <c r="I24" s="10">
        <v>0</v>
      </c>
      <c r="J24" s="9">
        <f t="shared" si="0"/>
        <v>16</v>
      </c>
      <c r="K24" s="21">
        <v>1</v>
      </c>
      <c r="L24" s="9">
        <f t="shared" si="1"/>
        <v>16</v>
      </c>
      <c r="M24" s="9"/>
      <c r="N24" s="9"/>
      <c r="O24" s="9"/>
      <c r="P24" s="9">
        <f t="shared" si="3"/>
        <v>16</v>
      </c>
      <c r="Q24" s="9"/>
    </row>
    <row r="25" s="1" customFormat="1" ht="18" customHeight="1" spans="1:17">
      <c r="A25" s="7">
        <v>273</v>
      </c>
      <c r="B25" s="8" t="s">
        <v>44</v>
      </c>
      <c r="C25" s="8" t="s">
        <v>23</v>
      </c>
      <c r="D25" s="9">
        <v>4</v>
      </c>
      <c r="E25" s="10">
        <v>4</v>
      </c>
      <c r="F25" s="10">
        <v>4</v>
      </c>
      <c r="G25" s="10">
        <v>0</v>
      </c>
      <c r="H25" s="10">
        <v>8</v>
      </c>
      <c r="I25" s="10">
        <v>4</v>
      </c>
      <c r="J25" s="9">
        <f t="shared" si="0"/>
        <v>20</v>
      </c>
      <c r="K25" s="21">
        <v>1</v>
      </c>
      <c r="L25" s="9">
        <f t="shared" si="1"/>
        <v>20</v>
      </c>
      <c r="M25" s="9"/>
      <c r="N25" s="9"/>
      <c r="O25" s="9"/>
      <c r="P25" s="9">
        <f t="shared" si="3"/>
        <v>20</v>
      </c>
      <c r="Q25" s="9"/>
    </row>
    <row r="26" s="1" customFormat="1" ht="18" customHeight="1" spans="1:17">
      <c r="A26" s="7">
        <v>277</v>
      </c>
      <c r="B26" s="8" t="s">
        <v>45</v>
      </c>
      <c r="C26" s="8" t="s">
        <v>23</v>
      </c>
      <c r="D26" s="9">
        <v>2</v>
      </c>
      <c r="E26" s="10">
        <v>0</v>
      </c>
      <c r="F26" s="10">
        <v>2</v>
      </c>
      <c r="G26" s="10">
        <v>0</v>
      </c>
      <c r="H26" s="10">
        <v>0</v>
      </c>
      <c r="I26" s="10">
        <v>0</v>
      </c>
      <c r="J26" s="9">
        <f t="shared" si="0"/>
        <v>2</v>
      </c>
      <c r="K26" s="21">
        <v>1</v>
      </c>
      <c r="L26" s="9">
        <f t="shared" si="1"/>
        <v>2</v>
      </c>
      <c r="M26" s="9"/>
      <c r="N26" s="9"/>
      <c r="O26" s="9"/>
      <c r="P26" s="9">
        <f t="shared" si="3"/>
        <v>2</v>
      </c>
      <c r="Q26" s="9"/>
    </row>
    <row r="27" s="1" customFormat="1" ht="18" customHeight="1" spans="1:17">
      <c r="A27" s="7">
        <v>281</v>
      </c>
      <c r="B27" s="8" t="s">
        <v>46</v>
      </c>
      <c r="C27" s="8" t="s">
        <v>23</v>
      </c>
      <c r="D27" s="9">
        <v>12</v>
      </c>
      <c r="E27" s="10">
        <v>4</v>
      </c>
      <c r="F27" s="10">
        <v>12</v>
      </c>
      <c r="G27" s="10">
        <v>12</v>
      </c>
      <c r="H27" s="10">
        <v>12</v>
      </c>
      <c r="I27" s="10">
        <v>12</v>
      </c>
      <c r="J27" s="9">
        <f t="shared" si="0"/>
        <v>52</v>
      </c>
      <c r="K27" s="21">
        <v>1</v>
      </c>
      <c r="L27" s="9">
        <f t="shared" si="1"/>
        <v>52</v>
      </c>
      <c r="M27" s="9"/>
      <c r="N27" s="9"/>
      <c r="O27" s="9"/>
      <c r="P27" s="9">
        <f t="shared" si="3"/>
        <v>52</v>
      </c>
      <c r="Q27" s="9"/>
    </row>
    <row r="28" s="1" customFormat="1" ht="18" customHeight="1" spans="1:17">
      <c r="A28" s="7">
        <v>282</v>
      </c>
      <c r="B28" s="8" t="s">
        <v>47</v>
      </c>
      <c r="C28" s="8" t="s">
        <v>23</v>
      </c>
      <c r="D28" s="9">
        <v>12</v>
      </c>
      <c r="E28" s="10">
        <v>10</v>
      </c>
      <c r="F28" s="10">
        <v>14</v>
      </c>
      <c r="G28" s="10">
        <v>16</v>
      </c>
      <c r="H28" s="10">
        <v>14</v>
      </c>
      <c r="I28" s="10">
        <v>10</v>
      </c>
      <c r="J28" s="9">
        <f t="shared" si="0"/>
        <v>64</v>
      </c>
      <c r="K28" s="21">
        <v>1</v>
      </c>
      <c r="L28" s="9">
        <f t="shared" si="1"/>
        <v>64</v>
      </c>
      <c r="M28" s="9"/>
      <c r="N28" s="9"/>
      <c r="O28" s="9"/>
      <c r="P28" s="9">
        <f t="shared" si="3"/>
        <v>64</v>
      </c>
      <c r="Q28" s="9"/>
    </row>
    <row r="29" s="1" customFormat="1" ht="18" customHeight="1" spans="1:17">
      <c r="A29" s="7">
        <v>291</v>
      </c>
      <c r="B29" s="8" t="s">
        <v>48</v>
      </c>
      <c r="C29" s="8" t="s">
        <v>23</v>
      </c>
      <c r="D29" s="9">
        <v>6</v>
      </c>
      <c r="E29" s="10">
        <v>3</v>
      </c>
      <c r="F29" s="10">
        <v>6</v>
      </c>
      <c r="G29" s="10">
        <v>6</v>
      </c>
      <c r="H29" s="10">
        <v>6</v>
      </c>
      <c r="I29" s="10">
        <v>6</v>
      </c>
      <c r="J29" s="9">
        <f t="shared" si="0"/>
        <v>27</v>
      </c>
      <c r="K29" s="21">
        <v>1</v>
      </c>
      <c r="L29" s="9">
        <f t="shared" si="1"/>
        <v>27</v>
      </c>
      <c r="M29" s="9"/>
      <c r="N29" s="9"/>
      <c r="O29" s="9"/>
      <c r="P29" s="9">
        <f t="shared" si="3"/>
        <v>27</v>
      </c>
      <c r="Q29" s="9"/>
    </row>
    <row r="30" s="1" customFormat="1" ht="18" customHeight="1" spans="1:17">
      <c r="A30" s="7">
        <v>293</v>
      </c>
      <c r="B30" s="8" t="s">
        <v>49</v>
      </c>
      <c r="C30" s="8" t="s">
        <v>23</v>
      </c>
      <c r="D30" s="9">
        <v>4</v>
      </c>
      <c r="E30" s="10">
        <v>0</v>
      </c>
      <c r="F30" s="10">
        <v>0</v>
      </c>
      <c r="G30" s="10">
        <v>4</v>
      </c>
      <c r="H30" s="10">
        <v>0</v>
      </c>
      <c r="I30" s="10">
        <v>4</v>
      </c>
      <c r="J30" s="9">
        <f t="shared" si="0"/>
        <v>8</v>
      </c>
      <c r="K30" s="21">
        <v>1</v>
      </c>
      <c r="L30" s="9">
        <f t="shared" si="1"/>
        <v>8</v>
      </c>
      <c r="M30" s="9"/>
      <c r="N30" s="9"/>
      <c r="O30" s="9"/>
      <c r="P30" s="9">
        <f t="shared" si="3"/>
        <v>8</v>
      </c>
      <c r="Q30" s="9"/>
    </row>
    <row r="31" s="1" customFormat="1" ht="18" customHeight="1" spans="1:17">
      <c r="A31" s="7">
        <v>307</v>
      </c>
      <c r="B31" s="8" t="s">
        <v>50</v>
      </c>
      <c r="C31" s="8" t="s">
        <v>23</v>
      </c>
      <c r="D31" s="9">
        <v>12</v>
      </c>
      <c r="E31" s="10">
        <v>4</v>
      </c>
      <c r="F31" s="10">
        <v>12</v>
      </c>
      <c r="G31" s="10">
        <v>12</v>
      </c>
      <c r="H31" s="10">
        <v>12</v>
      </c>
      <c r="I31" s="10">
        <v>12</v>
      </c>
      <c r="J31" s="9">
        <f t="shared" si="0"/>
        <v>52</v>
      </c>
      <c r="K31" s="21">
        <v>1</v>
      </c>
      <c r="L31" s="9">
        <f t="shared" si="1"/>
        <v>52</v>
      </c>
      <c r="M31" s="9"/>
      <c r="N31" s="9"/>
      <c r="O31" s="9"/>
      <c r="P31" s="9">
        <f t="shared" si="3"/>
        <v>52</v>
      </c>
      <c r="Q31" s="9"/>
    </row>
    <row r="32" s="1" customFormat="1" ht="18" customHeight="1" spans="1:17">
      <c r="A32" s="7">
        <v>309</v>
      </c>
      <c r="B32" s="8" t="s">
        <v>51</v>
      </c>
      <c r="C32" s="8" t="s">
        <v>23</v>
      </c>
      <c r="D32" s="9">
        <v>8</v>
      </c>
      <c r="E32" s="10">
        <v>0</v>
      </c>
      <c r="F32" s="10">
        <v>8</v>
      </c>
      <c r="G32" s="10">
        <v>8</v>
      </c>
      <c r="H32" s="10">
        <v>8</v>
      </c>
      <c r="I32" s="10">
        <v>8</v>
      </c>
      <c r="J32" s="9">
        <f t="shared" si="0"/>
        <v>32</v>
      </c>
      <c r="K32" s="21">
        <v>1</v>
      </c>
      <c r="L32" s="9">
        <f t="shared" si="1"/>
        <v>32</v>
      </c>
      <c r="M32" s="9"/>
      <c r="N32" s="9"/>
      <c r="O32" s="9"/>
      <c r="P32" s="9">
        <f t="shared" si="3"/>
        <v>32</v>
      </c>
      <c r="Q32" s="9"/>
    </row>
    <row r="33" s="1" customFormat="1" ht="18" customHeight="1" spans="1:17">
      <c r="A33" s="7">
        <v>319</v>
      </c>
      <c r="B33" s="8" t="s">
        <v>52</v>
      </c>
      <c r="C33" s="8" t="s">
        <v>23</v>
      </c>
      <c r="D33" s="9">
        <v>12</v>
      </c>
      <c r="E33" s="10">
        <v>0</v>
      </c>
      <c r="F33" s="10">
        <v>12</v>
      </c>
      <c r="G33" s="10">
        <v>4</v>
      </c>
      <c r="H33" s="10">
        <v>17</v>
      </c>
      <c r="I33" s="10">
        <v>16</v>
      </c>
      <c r="J33" s="9">
        <f t="shared" si="0"/>
        <v>49</v>
      </c>
      <c r="K33" s="21">
        <v>1</v>
      </c>
      <c r="L33" s="9">
        <f t="shared" si="1"/>
        <v>49</v>
      </c>
      <c r="M33" s="9"/>
      <c r="N33" s="9"/>
      <c r="O33" s="9"/>
      <c r="P33" s="22">
        <f>L33+L34</f>
        <v>88</v>
      </c>
      <c r="Q33" s="9"/>
    </row>
    <row r="34" s="1" customFormat="1" ht="18" customHeight="1" spans="1:17">
      <c r="A34" s="7"/>
      <c r="B34" s="7"/>
      <c r="C34" s="7"/>
      <c r="D34" s="9">
        <v>6</v>
      </c>
      <c r="E34" s="10">
        <v>2</v>
      </c>
      <c r="F34" s="10">
        <v>6</v>
      </c>
      <c r="G34" s="10">
        <v>6</v>
      </c>
      <c r="H34" s="10">
        <v>6</v>
      </c>
      <c r="I34" s="10">
        <v>6</v>
      </c>
      <c r="J34" s="9">
        <f t="shared" si="0"/>
        <v>26</v>
      </c>
      <c r="K34" s="21">
        <v>1.5</v>
      </c>
      <c r="L34" s="9">
        <f t="shared" si="1"/>
        <v>39</v>
      </c>
      <c r="M34" s="9"/>
      <c r="N34" s="9"/>
      <c r="O34" s="9"/>
      <c r="P34" s="23"/>
      <c r="Q34" s="9"/>
    </row>
    <row r="35" s="1" customFormat="1" ht="18" customHeight="1" spans="1:17">
      <c r="A35" s="7">
        <v>361</v>
      </c>
      <c r="B35" s="8" t="s">
        <v>53</v>
      </c>
      <c r="C35" s="8" t="s">
        <v>23</v>
      </c>
      <c r="D35" s="9">
        <v>8</v>
      </c>
      <c r="E35" s="10">
        <v>4</v>
      </c>
      <c r="F35" s="10">
        <v>8</v>
      </c>
      <c r="G35" s="10">
        <v>8</v>
      </c>
      <c r="H35" s="10">
        <v>8</v>
      </c>
      <c r="I35" s="10">
        <v>0</v>
      </c>
      <c r="J35" s="9">
        <f t="shared" si="0"/>
        <v>28</v>
      </c>
      <c r="K35" s="21">
        <v>1</v>
      </c>
      <c r="L35" s="9">
        <f t="shared" si="1"/>
        <v>28</v>
      </c>
      <c r="M35" s="9"/>
      <c r="N35" s="9"/>
      <c r="O35" s="9"/>
      <c r="P35" s="9">
        <f t="shared" ref="P35:P38" si="4">SUM(L35:O35)</f>
        <v>28</v>
      </c>
      <c r="Q35" s="9"/>
    </row>
    <row r="36" s="1" customFormat="1" ht="18" customHeight="1" spans="1:17">
      <c r="A36" s="7">
        <v>377</v>
      </c>
      <c r="B36" s="8" t="s">
        <v>54</v>
      </c>
      <c r="C36" s="8" t="s">
        <v>23</v>
      </c>
      <c r="D36" s="9">
        <v>18</v>
      </c>
      <c r="E36" s="10">
        <v>10</v>
      </c>
      <c r="F36" s="10">
        <v>14</v>
      </c>
      <c r="G36" s="10">
        <v>14</v>
      </c>
      <c r="H36" s="10">
        <v>18</v>
      </c>
      <c r="I36" s="10">
        <v>20</v>
      </c>
      <c r="J36" s="9">
        <f t="shared" si="0"/>
        <v>76</v>
      </c>
      <c r="K36" s="21">
        <v>1</v>
      </c>
      <c r="L36" s="9">
        <f t="shared" si="1"/>
        <v>76</v>
      </c>
      <c r="M36" s="9"/>
      <c r="N36" s="9"/>
      <c r="O36" s="9"/>
      <c r="P36" s="9">
        <f t="shared" si="4"/>
        <v>76</v>
      </c>
      <c r="Q36" s="9"/>
    </row>
    <row r="37" s="1" customFormat="1" ht="18" customHeight="1" spans="1:17">
      <c r="A37" s="7">
        <v>381</v>
      </c>
      <c r="B37" s="8" t="s">
        <v>55</v>
      </c>
      <c r="C37" s="8" t="s">
        <v>23</v>
      </c>
      <c r="D37" s="9">
        <v>14</v>
      </c>
      <c r="E37" s="10">
        <v>6</v>
      </c>
      <c r="F37" s="10">
        <v>14</v>
      </c>
      <c r="G37" s="10">
        <v>14</v>
      </c>
      <c r="H37" s="10">
        <v>14</v>
      </c>
      <c r="I37" s="10">
        <v>14</v>
      </c>
      <c r="J37" s="9">
        <f t="shared" si="0"/>
        <v>62</v>
      </c>
      <c r="K37" s="21">
        <v>1</v>
      </c>
      <c r="L37" s="9">
        <f t="shared" si="1"/>
        <v>62</v>
      </c>
      <c r="M37" s="9"/>
      <c r="N37" s="9"/>
      <c r="O37" s="9"/>
      <c r="P37" s="9">
        <f t="shared" si="4"/>
        <v>62</v>
      </c>
      <c r="Q37" s="9"/>
    </row>
    <row r="38" s="1" customFormat="1" ht="18" customHeight="1" spans="1:17">
      <c r="A38" s="7">
        <v>435</v>
      </c>
      <c r="B38" s="8" t="s">
        <v>56</v>
      </c>
      <c r="C38" s="8" t="s">
        <v>23</v>
      </c>
      <c r="D38" s="9">
        <v>16</v>
      </c>
      <c r="E38" s="10">
        <v>6</v>
      </c>
      <c r="F38" s="10">
        <v>16</v>
      </c>
      <c r="G38" s="10">
        <v>18</v>
      </c>
      <c r="H38" s="10">
        <v>12</v>
      </c>
      <c r="I38" s="10">
        <v>12</v>
      </c>
      <c r="J38" s="9">
        <f t="shared" si="0"/>
        <v>64</v>
      </c>
      <c r="K38" s="21">
        <v>1</v>
      </c>
      <c r="L38" s="9">
        <f t="shared" si="1"/>
        <v>64</v>
      </c>
      <c r="M38" s="9"/>
      <c r="N38" s="9"/>
      <c r="O38" s="9"/>
      <c r="P38" s="9">
        <f t="shared" si="4"/>
        <v>64</v>
      </c>
      <c r="Q38" s="9"/>
    </row>
    <row r="39" s="1" customFormat="1" ht="18" customHeight="1" spans="1:17">
      <c r="A39" s="7">
        <v>437</v>
      </c>
      <c r="B39" s="8" t="s">
        <v>57</v>
      </c>
      <c r="C39" s="8" t="s">
        <v>23</v>
      </c>
      <c r="D39" s="9">
        <v>12</v>
      </c>
      <c r="E39" s="10">
        <v>8</v>
      </c>
      <c r="F39" s="10">
        <v>12</v>
      </c>
      <c r="G39" s="10">
        <v>12</v>
      </c>
      <c r="H39" s="10">
        <v>0</v>
      </c>
      <c r="I39" s="10">
        <v>0</v>
      </c>
      <c r="J39" s="9">
        <f t="shared" si="0"/>
        <v>32</v>
      </c>
      <c r="K39" s="21">
        <v>1</v>
      </c>
      <c r="L39" s="9">
        <f t="shared" si="1"/>
        <v>32</v>
      </c>
      <c r="M39" s="9"/>
      <c r="N39" s="9"/>
      <c r="O39" s="9"/>
      <c r="P39" s="22">
        <f>L39+L40+L41</f>
        <v>46</v>
      </c>
      <c r="Q39" s="9"/>
    </row>
    <row r="40" s="1" customFormat="1" ht="18" customHeight="1" spans="1:17">
      <c r="A40" s="7"/>
      <c r="B40" s="7"/>
      <c r="C40" s="7"/>
      <c r="D40" s="9"/>
      <c r="E40" s="10">
        <v>0</v>
      </c>
      <c r="F40" s="10">
        <v>0</v>
      </c>
      <c r="G40" s="10">
        <v>0</v>
      </c>
      <c r="H40" s="10">
        <v>0</v>
      </c>
      <c r="I40" s="10">
        <v>4</v>
      </c>
      <c r="J40" s="9">
        <f t="shared" si="0"/>
        <v>4</v>
      </c>
      <c r="K40" s="21">
        <v>1.5</v>
      </c>
      <c r="L40" s="9">
        <f t="shared" si="1"/>
        <v>6</v>
      </c>
      <c r="M40" s="9"/>
      <c r="N40" s="9"/>
      <c r="O40" s="9"/>
      <c r="P40" s="24"/>
      <c r="Q40" s="9"/>
    </row>
    <row r="41" s="1" customFormat="1" ht="18" customHeight="1" spans="1:17">
      <c r="A41" s="7"/>
      <c r="B41" s="7"/>
      <c r="C41" s="7"/>
      <c r="D41" s="9"/>
      <c r="E41" s="10">
        <v>0</v>
      </c>
      <c r="F41" s="10">
        <v>0</v>
      </c>
      <c r="G41" s="10">
        <v>0</v>
      </c>
      <c r="H41" s="10">
        <v>4</v>
      </c>
      <c r="I41" s="10">
        <v>0</v>
      </c>
      <c r="J41" s="9">
        <f t="shared" si="0"/>
        <v>4</v>
      </c>
      <c r="K41" s="21">
        <v>2</v>
      </c>
      <c r="L41" s="9">
        <f t="shared" si="1"/>
        <v>8</v>
      </c>
      <c r="M41" s="9"/>
      <c r="N41" s="9"/>
      <c r="O41" s="9"/>
      <c r="P41" s="23"/>
      <c r="Q41" s="9"/>
    </row>
    <row r="42" s="1" customFormat="1" ht="18" customHeight="1" spans="1:17">
      <c r="A42" s="7">
        <v>441</v>
      </c>
      <c r="B42" s="8" t="s">
        <v>58</v>
      </c>
      <c r="C42" s="8" t="s">
        <v>23</v>
      </c>
      <c r="D42" s="9">
        <v>12</v>
      </c>
      <c r="E42" s="10">
        <v>6</v>
      </c>
      <c r="F42" s="10">
        <v>12</v>
      </c>
      <c r="G42" s="10">
        <v>12</v>
      </c>
      <c r="H42" s="10">
        <v>4</v>
      </c>
      <c r="I42" s="10">
        <v>4</v>
      </c>
      <c r="J42" s="9">
        <f t="shared" si="0"/>
        <v>38</v>
      </c>
      <c r="K42" s="21">
        <v>1</v>
      </c>
      <c r="L42" s="9">
        <f t="shared" si="1"/>
        <v>38</v>
      </c>
      <c r="M42" s="9"/>
      <c r="N42" s="9">
        <v>-12</v>
      </c>
      <c r="O42" s="9"/>
      <c r="P42" s="9">
        <f t="shared" ref="P42:P47" si="5">SUM(L42:O42)</f>
        <v>26</v>
      </c>
      <c r="Q42" s="9"/>
    </row>
    <row r="43" s="1" customFormat="1" ht="18" customHeight="1" spans="1:17">
      <c r="A43" s="7">
        <v>472</v>
      </c>
      <c r="B43" s="8" t="s">
        <v>59</v>
      </c>
      <c r="C43" s="8" t="s">
        <v>23</v>
      </c>
      <c r="D43" s="9">
        <v>8</v>
      </c>
      <c r="E43" s="10">
        <v>4</v>
      </c>
      <c r="F43" s="10">
        <v>4</v>
      </c>
      <c r="G43" s="10">
        <v>4</v>
      </c>
      <c r="H43" s="10">
        <v>8</v>
      </c>
      <c r="I43" s="10">
        <v>8</v>
      </c>
      <c r="J43" s="9">
        <f t="shared" si="0"/>
        <v>28</v>
      </c>
      <c r="K43" s="21">
        <v>1</v>
      </c>
      <c r="L43" s="9">
        <f t="shared" si="1"/>
        <v>28</v>
      </c>
      <c r="M43" s="9"/>
      <c r="N43" s="9"/>
      <c r="O43" s="9"/>
      <c r="P43" s="9">
        <f t="shared" si="5"/>
        <v>28</v>
      </c>
      <c r="Q43" s="9"/>
    </row>
    <row r="44" s="1" customFormat="1" ht="18" customHeight="1" spans="1:17">
      <c r="A44" s="7">
        <v>22</v>
      </c>
      <c r="B44" s="8" t="s">
        <v>60</v>
      </c>
      <c r="C44" s="8" t="s">
        <v>61</v>
      </c>
      <c r="D44" s="9">
        <v>4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9">
        <f t="shared" si="0"/>
        <v>0</v>
      </c>
      <c r="K44" s="21">
        <v>1</v>
      </c>
      <c r="L44" s="9">
        <f t="shared" si="1"/>
        <v>0</v>
      </c>
      <c r="M44" s="9"/>
      <c r="N44" s="9"/>
      <c r="O44" s="9"/>
      <c r="P44" s="9">
        <f t="shared" si="5"/>
        <v>0</v>
      </c>
      <c r="Q44" s="9"/>
    </row>
    <row r="45" s="1" customFormat="1" ht="18" customHeight="1" spans="1:17">
      <c r="A45" s="7">
        <v>34</v>
      </c>
      <c r="B45" s="8" t="s">
        <v>62</v>
      </c>
      <c r="C45" s="8" t="s">
        <v>61</v>
      </c>
      <c r="D45" s="9">
        <v>6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9">
        <f t="shared" si="0"/>
        <v>0</v>
      </c>
      <c r="K45" s="21">
        <v>1</v>
      </c>
      <c r="L45" s="9">
        <f t="shared" si="1"/>
        <v>0</v>
      </c>
      <c r="M45" s="9"/>
      <c r="N45" s="9"/>
      <c r="O45" s="9"/>
      <c r="P45" s="9">
        <f t="shared" si="5"/>
        <v>0</v>
      </c>
      <c r="Q45" s="9"/>
    </row>
    <row r="46" s="1" customFormat="1" ht="18" customHeight="1" spans="1:17">
      <c r="A46" s="7">
        <v>73</v>
      </c>
      <c r="B46" s="8" t="s">
        <v>63</v>
      </c>
      <c r="C46" s="8" t="s">
        <v>61</v>
      </c>
      <c r="D46" s="9">
        <v>4</v>
      </c>
      <c r="E46" s="10">
        <v>0</v>
      </c>
      <c r="F46" s="10">
        <v>4</v>
      </c>
      <c r="G46" s="10">
        <v>4</v>
      </c>
      <c r="H46" s="10">
        <v>0</v>
      </c>
      <c r="I46" s="10">
        <v>4</v>
      </c>
      <c r="J46" s="9">
        <f t="shared" si="0"/>
        <v>12</v>
      </c>
      <c r="K46" s="21">
        <v>1</v>
      </c>
      <c r="L46" s="9">
        <f t="shared" si="1"/>
        <v>12</v>
      </c>
      <c r="M46" s="9"/>
      <c r="N46" s="9"/>
      <c r="O46" s="9"/>
      <c r="P46" s="9">
        <f t="shared" si="5"/>
        <v>12</v>
      </c>
      <c r="Q46" s="9"/>
    </row>
    <row r="47" s="1" customFormat="1" ht="18" customHeight="1" spans="1:17">
      <c r="A47" s="7">
        <v>248</v>
      </c>
      <c r="B47" s="8" t="s">
        <v>64</v>
      </c>
      <c r="C47" s="8" t="s">
        <v>61</v>
      </c>
      <c r="D47" s="9">
        <v>8</v>
      </c>
      <c r="E47" s="10">
        <v>4</v>
      </c>
      <c r="F47" s="10">
        <v>4</v>
      </c>
      <c r="G47" s="10">
        <v>4</v>
      </c>
      <c r="H47" s="10">
        <v>6</v>
      </c>
      <c r="I47" s="10">
        <v>0</v>
      </c>
      <c r="J47" s="9">
        <f t="shared" si="0"/>
        <v>18</v>
      </c>
      <c r="K47" s="21">
        <v>1</v>
      </c>
      <c r="L47" s="9">
        <f t="shared" si="1"/>
        <v>18</v>
      </c>
      <c r="M47" s="9"/>
      <c r="N47" s="9"/>
      <c r="O47" s="9"/>
      <c r="P47" s="9">
        <f t="shared" si="5"/>
        <v>18</v>
      </c>
      <c r="Q47" s="9"/>
    </row>
    <row r="48" s="1" customFormat="1" ht="18" customHeight="1" spans="1:17">
      <c r="A48" s="11">
        <v>298</v>
      </c>
      <c r="B48" s="8" t="s">
        <v>65</v>
      </c>
      <c r="C48" s="8" t="s">
        <v>61</v>
      </c>
      <c r="D48" s="9">
        <v>2</v>
      </c>
      <c r="E48" s="10">
        <v>0</v>
      </c>
      <c r="F48" s="10">
        <v>2</v>
      </c>
      <c r="G48" s="10">
        <v>2</v>
      </c>
      <c r="H48" s="10">
        <v>2</v>
      </c>
      <c r="I48" s="10">
        <v>0</v>
      </c>
      <c r="J48" s="9">
        <f t="shared" si="0"/>
        <v>6</v>
      </c>
      <c r="K48" s="21">
        <v>1</v>
      </c>
      <c r="L48" s="9">
        <f t="shared" si="1"/>
        <v>6</v>
      </c>
      <c r="M48" s="9"/>
      <c r="N48" s="9"/>
      <c r="O48" s="9"/>
      <c r="P48" s="22">
        <f>L48+L49</f>
        <v>15</v>
      </c>
      <c r="Q48" s="9"/>
    </row>
    <row r="49" s="1" customFormat="1" ht="18" customHeight="1" spans="1:17">
      <c r="A49" s="11"/>
      <c r="B49" s="7"/>
      <c r="C49" s="7"/>
      <c r="D49" s="9">
        <v>2</v>
      </c>
      <c r="E49" s="10">
        <v>0</v>
      </c>
      <c r="F49" s="10">
        <v>2</v>
      </c>
      <c r="G49" s="10">
        <v>2</v>
      </c>
      <c r="H49" s="10">
        <v>2</v>
      </c>
      <c r="I49" s="10">
        <v>0</v>
      </c>
      <c r="J49" s="9">
        <f t="shared" si="0"/>
        <v>6</v>
      </c>
      <c r="K49" s="21">
        <v>1.5</v>
      </c>
      <c r="L49" s="9">
        <f t="shared" si="1"/>
        <v>9</v>
      </c>
      <c r="M49" s="9"/>
      <c r="N49" s="9"/>
      <c r="O49" s="9"/>
      <c r="P49" s="23"/>
      <c r="Q49" s="9"/>
    </row>
    <row r="50" s="1" customFormat="1" ht="18" customHeight="1" spans="1:17">
      <c r="A50" s="7">
        <v>480</v>
      </c>
      <c r="B50" s="8" t="s">
        <v>66</v>
      </c>
      <c r="C50" s="8" t="s">
        <v>61</v>
      </c>
      <c r="D50" s="9">
        <v>6</v>
      </c>
      <c r="E50" s="10">
        <v>2</v>
      </c>
      <c r="F50" s="10">
        <v>0</v>
      </c>
      <c r="G50" s="10">
        <v>10</v>
      </c>
      <c r="H50" s="10">
        <v>0</v>
      </c>
      <c r="I50" s="10">
        <v>0</v>
      </c>
      <c r="J50" s="9">
        <f t="shared" si="0"/>
        <v>12</v>
      </c>
      <c r="K50" s="21">
        <v>1</v>
      </c>
      <c r="L50" s="9">
        <f t="shared" si="1"/>
        <v>12</v>
      </c>
      <c r="M50" s="9"/>
      <c r="N50" s="9"/>
      <c r="O50" s="9"/>
      <c r="P50" s="9">
        <f t="shared" ref="P50:P53" si="6">SUM(L50:O50)</f>
        <v>12</v>
      </c>
      <c r="Q50" s="9"/>
    </row>
    <row r="51" s="1" customFormat="1" ht="18" customHeight="1" spans="1:17">
      <c r="A51" s="7">
        <v>316</v>
      </c>
      <c r="B51" s="8" t="s">
        <v>67</v>
      </c>
      <c r="C51" s="8" t="s">
        <v>68</v>
      </c>
      <c r="D51" s="9">
        <v>8</v>
      </c>
      <c r="E51" s="10">
        <v>4</v>
      </c>
      <c r="F51" s="10">
        <v>4</v>
      </c>
      <c r="G51" s="10">
        <v>12</v>
      </c>
      <c r="H51" s="10">
        <v>8</v>
      </c>
      <c r="I51" s="10">
        <v>8</v>
      </c>
      <c r="J51" s="9">
        <f t="shared" si="0"/>
        <v>36</v>
      </c>
      <c r="K51" s="21">
        <v>1</v>
      </c>
      <c r="L51" s="9">
        <f t="shared" si="1"/>
        <v>36</v>
      </c>
      <c r="M51" s="9"/>
      <c r="N51" s="9"/>
      <c r="O51" s="9"/>
      <c r="P51" s="9">
        <f t="shared" si="6"/>
        <v>36</v>
      </c>
      <c r="Q51" s="9"/>
    </row>
    <row r="52" s="1" customFormat="1" ht="18" customHeight="1" spans="1:17">
      <c r="A52" s="7">
        <v>66</v>
      </c>
      <c r="B52" s="8" t="s">
        <v>69</v>
      </c>
      <c r="C52" s="8" t="s">
        <v>70</v>
      </c>
      <c r="D52" s="9">
        <v>12</v>
      </c>
      <c r="E52" s="10">
        <v>4</v>
      </c>
      <c r="F52" s="10">
        <v>8</v>
      </c>
      <c r="G52" s="10">
        <v>8</v>
      </c>
      <c r="H52" s="10">
        <v>8</v>
      </c>
      <c r="I52" s="10">
        <v>8</v>
      </c>
      <c r="J52" s="9">
        <f t="shared" si="0"/>
        <v>36</v>
      </c>
      <c r="K52" s="21">
        <v>1</v>
      </c>
      <c r="L52" s="9">
        <f t="shared" si="1"/>
        <v>36</v>
      </c>
      <c r="M52" s="9"/>
      <c r="N52" s="9"/>
      <c r="O52" s="9"/>
      <c r="P52" s="9">
        <f t="shared" si="6"/>
        <v>36</v>
      </c>
      <c r="Q52" s="9"/>
    </row>
    <row r="53" s="1" customFormat="1" ht="18" customHeight="1" spans="1:17">
      <c r="A53" s="7">
        <v>80</v>
      </c>
      <c r="B53" s="8" t="s">
        <v>71</v>
      </c>
      <c r="C53" s="8" t="s">
        <v>72</v>
      </c>
      <c r="D53" s="9">
        <v>2</v>
      </c>
      <c r="E53" s="10">
        <v>2</v>
      </c>
      <c r="F53" s="10">
        <v>2</v>
      </c>
      <c r="G53" s="10">
        <v>0</v>
      </c>
      <c r="H53" s="10">
        <v>2</v>
      </c>
      <c r="I53" s="10">
        <v>0</v>
      </c>
      <c r="J53" s="9">
        <f t="shared" si="0"/>
        <v>6</v>
      </c>
      <c r="K53" s="21">
        <v>1.5</v>
      </c>
      <c r="L53" s="9">
        <f t="shared" si="1"/>
        <v>9</v>
      </c>
      <c r="M53" s="9"/>
      <c r="N53" s="9"/>
      <c r="O53" s="9"/>
      <c r="P53" s="9">
        <f t="shared" si="6"/>
        <v>9</v>
      </c>
      <c r="Q53" s="9"/>
    </row>
    <row r="54" s="1" customFormat="1" ht="18" customHeight="1" spans="1:17">
      <c r="A54" s="7">
        <v>112</v>
      </c>
      <c r="B54" s="8" t="s">
        <v>73</v>
      </c>
      <c r="C54" s="8" t="s">
        <v>72</v>
      </c>
      <c r="D54" s="9">
        <v>6</v>
      </c>
      <c r="E54" s="10">
        <v>0</v>
      </c>
      <c r="F54" s="10">
        <v>10</v>
      </c>
      <c r="G54" s="10">
        <v>8</v>
      </c>
      <c r="H54" s="10">
        <v>6</v>
      </c>
      <c r="I54" s="10">
        <v>6</v>
      </c>
      <c r="J54" s="9">
        <f t="shared" si="0"/>
        <v>30</v>
      </c>
      <c r="K54" s="21">
        <v>1</v>
      </c>
      <c r="L54" s="9">
        <f t="shared" si="1"/>
        <v>30</v>
      </c>
      <c r="M54" s="9"/>
      <c r="N54" s="9"/>
      <c r="O54" s="9"/>
      <c r="P54" s="22">
        <f>L54+L55</f>
        <v>60</v>
      </c>
      <c r="Q54" s="9"/>
    </row>
    <row r="55" s="1" customFormat="1" ht="18" customHeight="1" spans="1:17">
      <c r="A55" s="7"/>
      <c r="B55" s="7"/>
      <c r="C55" s="7"/>
      <c r="D55" s="9">
        <v>6</v>
      </c>
      <c r="E55" s="10">
        <v>2</v>
      </c>
      <c r="F55" s="10">
        <v>2</v>
      </c>
      <c r="G55" s="10">
        <v>4</v>
      </c>
      <c r="H55" s="10">
        <v>6</v>
      </c>
      <c r="I55" s="10">
        <v>6</v>
      </c>
      <c r="J55" s="9">
        <f t="shared" si="0"/>
        <v>20</v>
      </c>
      <c r="K55" s="21">
        <v>1.5</v>
      </c>
      <c r="L55" s="9">
        <f t="shared" si="1"/>
        <v>30</v>
      </c>
      <c r="M55" s="9"/>
      <c r="N55" s="9"/>
      <c r="O55" s="9"/>
      <c r="P55" s="23"/>
      <c r="Q55" s="9"/>
    </row>
    <row r="56" s="1" customFormat="1" ht="18" customHeight="1" spans="1:17">
      <c r="A56" s="7">
        <v>122</v>
      </c>
      <c r="B56" s="8" t="s">
        <v>74</v>
      </c>
      <c r="C56" s="8" t="s">
        <v>72</v>
      </c>
      <c r="D56" s="9">
        <v>2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f t="shared" si="0"/>
        <v>0</v>
      </c>
      <c r="K56" s="25">
        <v>1</v>
      </c>
      <c r="L56" s="9">
        <f t="shared" si="1"/>
        <v>0</v>
      </c>
      <c r="M56" s="9"/>
      <c r="N56" s="9"/>
      <c r="O56" s="9"/>
      <c r="P56" s="22">
        <v>16</v>
      </c>
      <c r="Q56" s="9"/>
    </row>
    <row r="57" s="1" customFormat="1" ht="18" customHeight="1" spans="1:17">
      <c r="A57" s="7"/>
      <c r="B57" s="7"/>
      <c r="C57" s="7"/>
      <c r="D57" s="9"/>
      <c r="E57" s="10">
        <v>0</v>
      </c>
      <c r="F57" s="10">
        <v>2</v>
      </c>
      <c r="G57" s="10">
        <v>2</v>
      </c>
      <c r="H57" s="10">
        <v>2</v>
      </c>
      <c r="I57" s="10">
        <v>2</v>
      </c>
      <c r="J57" s="9">
        <f t="shared" si="0"/>
        <v>8</v>
      </c>
      <c r="K57" s="21">
        <v>2</v>
      </c>
      <c r="L57" s="9">
        <f t="shared" si="1"/>
        <v>16</v>
      </c>
      <c r="M57" s="9"/>
      <c r="N57" s="9"/>
      <c r="O57" s="9"/>
      <c r="P57" s="23"/>
      <c r="Q57" s="9"/>
    </row>
    <row r="58" s="1" customFormat="1" ht="18" customHeight="1" spans="1:17">
      <c r="A58" s="7">
        <v>398</v>
      </c>
      <c r="B58" s="8" t="s">
        <v>75</v>
      </c>
      <c r="C58" s="8" t="s">
        <v>72</v>
      </c>
      <c r="D58" s="9">
        <v>2</v>
      </c>
      <c r="E58" s="10">
        <v>0</v>
      </c>
      <c r="F58" s="10">
        <v>2</v>
      </c>
      <c r="G58" s="10">
        <v>2</v>
      </c>
      <c r="H58" s="10">
        <v>2</v>
      </c>
      <c r="I58" s="10">
        <v>2</v>
      </c>
      <c r="J58" s="9">
        <f t="shared" si="0"/>
        <v>8</v>
      </c>
      <c r="K58" s="21">
        <v>1.5</v>
      </c>
      <c r="L58" s="9">
        <f t="shared" si="1"/>
        <v>12</v>
      </c>
      <c r="M58" s="9"/>
      <c r="N58" s="9"/>
      <c r="O58" s="9"/>
      <c r="P58" s="9">
        <f t="shared" ref="P58:P60" si="7">SUM(L58:O58)</f>
        <v>12</v>
      </c>
      <c r="Q58" s="9"/>
    </row>
    <row r="59" s="1" customFormat="1" ht="18" customHeight="1" spans="1:17">
      <c r="A59" s="7">
        <v>401</v>
      </c>
      <c r="B59" s="8" t="s">
        <v>76</v>
      </c>
      <c r="C59" s="8" t="s">
        <v>72</v>
      </c>
      <c r="D59" s="9">
        <v>8</v>
      </c>
      <c r="E59" s="10">
        <v>0</v>
      </c>
      <c r="F59" s="10">
        <v>8</v>
      </c>
      <c r="G59" s="10">
        <v>8</v>
      </c>
      <c r="H59" s="10">
        <v>8</v>
      </c>
      <c r="I59" s="10">
        <v>8</v>
      </c>
      <c r="J59" s="9">
        <f t="shared" si="0"/>
        <v>32</v>
      </c>
      <c r="K59" s="21">
        <v>1</v>
      </c>
      <c r="L59" s="9">
        <f t="shared" si="1"/>
        <v>32</v>
      </c>
      <c r="M59" s="9"/>
      <c r="N59" s="9">
        <v>12</v>
      </c>
      <c r="O59" s="9"/>
      <c r="P59" s="9">
        <f t="shared" si="7"/>
        <v>44</v>
      </c>
      <c r="Q59" s="9"/>
    </row>
    <row r="60" s="1" customFormat="1" ht="18" customHeight="1" spans="1:17">
      <c r="A60" s="7">
        <v>403</v>
      </c>
      <c r="B60" s="8" t="s">
        <v>77</v>
      </c>
      <c r="C60" s="8" t="s">
        <v>72</v>
      </c>
      <c r="D60" s="9">
        <v>8</v>
      </c>
      <c r="E60" s="10">
        <v>4</v>
      </c>
      <c r="F60" s="10">
        <v>4</v>
      </c>
      <c r="G60" s="10">
        <v>4</v>
      </c>
      <c r="H60" s="10">
        <v>8</v>
      </c>
      <c r="I60" s="10">
        <v>0</v>
      </c>
      <c r="J60" s="9">
        <f t="shared" si="0"/>
        <v>20</v>
      </c>
      <c r="K60" s="21">
        <v>1</v>
      </c>
      <c r="L60" s="9">
        <f t="shared" si="1"/>
        <v>20</v>
      </c>
      <c r="M60" s="9"/>
      <c r="N60" s="9"/>
      <c r="O60" s="9"/>
      <c r="P60" s="9">
        <f t="shared" si="7"/>
        <v>20</v>
      </c>
      <c r="Q60" s="9"/>
    </row>
    <row r="61" s="1" customFormat="1" ht="18" customHeight="1" spans="1:17">
      <c r="A61" s="7">
        <v>419</v>
      </c>
      <c r="B61" s="8" t="s">
        <v>78</v>
      </c>
      <c r="C61" s="8" t="s">
        <v>72</v>
      </c>
      <c r="D61" s="9">
        <v>4</v>
      </c>
      <c r="E61" s="10">
        <v>0</v>
      </c>
      <c r="F61" s="10">
        <v>2</v>
      </c>
      <c r="G61" s="10">
        <v>2</v>
      </c>
      <c r="H61" s="10">
        <v>0</v>
      </c>
      <c r="I61" s="10">
        <v>2</v>
      </c>
      <c r="J61" s="9">
        <f t="shared" si="0"/>
        <v>6</v>
      </c>
      <c r="K61" s="21">
        <v>1</v>
      </c>
      <c r="L61" s="9">
        <f t="shared" si="1"/>
        <v>6</v>
      </c>
      <c r="M61" s="9"/>
      <c r="N61" s="9"/>
      <c r="O61" s="9"/>
      <c r="P61" s="22">
        <f>L61+L62</f>
        <v>9</v>
      </c>
      <c r="Q61" s="9"/>
    </row>
    <row r="62" s="1" customFormat="1" ht="18" customHeight="1" spans="1:17">
      <c r="A62" s="7"/>
      <c r="B62" s="7"/>
      <c r="C62" s="7"/>
      <c r="D62" s="9"/>
      <c r="E62" s="10">
        <v>0</v>
      </c>
      <c r="F62" s="10">
        <v>0</v>
      </c>
      <c r="G62" s="10">
        <v>0</v>
      </c>
      <c r="H62" s="10">
        <v>2</v>
      </c>
      <c r="I62" s="10">
        <v>0</v>
      </c>
      <c r="J62" s="9">
        <f t="shared" si="0"/>
        <v>2</v>
      </c>
      <c r="K62" s="21">
        <v>1.5</v>
      </c>
      <c r="L62" s="9">
        <f t="shared" si="1"/>
        <v>3</v>
      </c>
      <c r="M62" s="9"/>
      <c r="N62" s="9"/>
      <c r="O62" s="9"/>
      <c r="P62" s="23"/>
      <c r="Q62" s="9"/>
    </row>
    <row r="63" s="1" customFormat="1" ht="18" customHeight="1" spans="1:17">
      <c r="A63" s="7">
        <v>434</v>
      </c>
      <c r="B63" s="8" t="s">
        <v>79</v>
      </c>
      <c r="C63" s="8" t="s">
        <v>72</v>
      </c>
      <c r="D63" s="9">
        <v>2</v>
      </c>
      <c r="E63" s="10">
        <v>0</v>
      </c>
      <c r="F63" s="10">
        <v>2</v>
      </c>
      <c r="G63" s="10">
        <v>2</v>
      </c>
      <c r="H63" s="10">
        <v>2</v>
      </c>
      <c r="I63" s="10">
        <v>2</v>
      </c>
      <c r="J63" s="9">
        <f t="shared" si="0"/>
        <v>8</v>
      </c>
      <c r="K63" s="21">
        <v>1</v>
      </c>
      <c r="L63" s="9">
        <f t="shared" si="1"/>
        <v>8</v>
      </c>
      <c r="M63" s="9"/>
      <c r="N63" s="9"/>
      <c r="O63" s="9"/>
      <c r="P63" s="22">
        <v>11</v>
      </c>
      <c r="Q63" s="9"/>
    </row>
    <row r="64" s="1" customFormat="1" ht="18" customHeight="1" spans="1:17">
      <c r="A64" s="7"/>
      <c r="B64" s="7"/>
      <c r="C64" s="7"/>
      <c r="D64" s="9"/>
      <c r="E64" s="10">
        <v>2</v>
      </c>
      <c r="F64" s="10">
        <v>0</v>
      </c>
      <c r="G64" s="10">
        <v>0</v>
      </c>
      <c r="H64" s="10">
        <v>0</v>
      </c>
      <c r="I64" s="10">
        <v>0</v>
      </c>
      <c r="J64" s="9">
        <f t="shared" si="0"/>
        <v>2</v>
      </c>
      <c r="K64" s="21">
        <v>1.5</v>
      </c>
      <c r="L64" s="9">
        <f t="shared" si="1"/>
        <v>3</v>
      </c>
      <c r="M64" s="9"/>
      <c r="N64" s="9"/>
      <c r="O64" s="9"/>
      <c r="P64" s="23"/>
      <c r="Q64" s="9"/>
    </row>
    <row r="65" s="1" customFormat="1" ht="18" customHeight="1" spans="1:17">
      <c r="A65" s="7">
        <v>442</v>
      </c>
      <c r="B65" s="8" t="s">
        <v>80</v>
      </c>
      <c r="C65" s="8" t="s">
        <v>72</v>
      </c>
      <c r="D65" s="9">
        <v>4</v>
      </c>
      <c r="E65" s="10">
        <v>0</v>
      </c>
      <c r="F65" s="10">
        <v>0</v>
      </c>
      <c r="G65" s="10">
        <v>0</v>
      </c>
      <c r="H65" s="10">
        <v>0</v>
      </c>
      <c r="I65" s="10">
        <v>4</v>
      </c>
      <c r="J65" s="9">
        <f t="shared" si="0"/>
        <v>4</v>
      </c>
      <c r="K65" s="21">
        <v>1</v>
      </c>
      <c r="L65" s="9">
        <f t="shared" si="1"/>
        <v>4</v>
      </c>
      <c r="M65" s="9"/>
      <c r="N65" s="9">
        <v>-4</v>
      </c>
      <c r="O65" s="9"/>
      <c r="P65" s="9">
        <f t="shared" ref="P65:P79" si="8">SUM(L65:O65)</f>
        <v>0</v>
      </c>
      <c r="Q65" s="9"/>
    </row>
    <row r="66" s="1" customFormat="1" ht="18" customHeight="1" spans="1:17">
      <c r="A66" s="7">
        <v>113</v>
      </c>
      <c r="B66" s="8" t="s">
        <v>81</v>
      </c>
      <c r="C66" s="8" t="s">
        <v>82</v>
      </c>
      <c r="D66" s="9">
        <v>4</v>
      </c>
      <c r="E66" s="10">
        <v>0</v>
      </c>
      <c r="F66" s="10">
        <v>4</v>
      </c>
      <c r="G66" s="10">
        <v>4</v>
      </c>
      <c r="H66" s="10">
        <v>4</v>
      </c>
      <c r="I66" s="10">
        <v>4</v>
      </c>
      <c r="J66" s="9">
        <f t="shared" si="0"/>
        <v>16</v>
      </c>
      <c r="K66" s="21">
        <v>1</v>
      </c>
      <c r="L66" s="9">
        <f t="shared" si="1"/>
        <v>16</v>
      </c>
      <c r="M66" s="9"/>
      <c r="N66" s="9"/>
      <c r="O66" s="9"/>
      <c r="P66" s="9">
        <f t="shared" si="8"/>
        <v>16</v>
      </c>
      <c r="Q66" s="9"/>
    </row>
    <row r="67" s="1" customFormat="1" ht="18" customHeight="1" spans="1:17">
      <c r="A67" s="7">
        <v>149</v>
      </c>
      <c r="B67" s="8" t="s">
        <v>83</v>
      </c>
      <c r="C67" s="8" t="s">
        <v>82</v>
      </c>
      <c r="D67" s="9">
        <v>4</v>
      </c>
      <c r="E67" s="10">
        <v>0</v>
      </c>
      <c r="F67" s="10">
        <v>4</v>
      </c>
      <c r="G67" s="10">
        <v>0</v>
      </c>
      <c r="H67" s="10">
        <v>4</v>
      </c>
      <c r="I67" s="10">
        <v>4</v>
      </c>
      <c r="J67" s="9">
        <f t="shared" ref="J67:J90" si="9">SUM(E67:I67)</f>
        <v>12</v>
      </c>
      <c r="K67" s="21">
        <v>1</v>
      </c>
      <c r="L67" s="9">
        <f t="shared" ref="L67:L90" si="10">J67*K67</f>
        <v>12</v>
      </c>
      <c r="M67" s="9"/>
      <c r="N67" s="9"/>
      <c r="O67" s="9"/>
      <c r="P67" s="9">
        <f t="shared" si="8"/>
        <v>12</v>
      </c>
      <c r="Q67" s="9"/>
    </row>
    <row r="68" s="1" customFormat="1" ht="18" customHeight="1" spans="1:17">
      <c r="A68" s="7">
        <v>157</v>
      </c>
      <c r="B68" s="8" t="s">
        <v>84</v>
      </c>
      <c r="C68" s="8" t="s">
        <v>82</v>
      </c>
      <c r="D68" s="9">
        <v>4</v>
      </c>
      <c r="E68" s="10">
        <v>2</v>
      </c>
      <c r="F68" s="10">
        <v>4</v>
      </c>
      <c r="G68" s="10">
        <v>4</v>
      </c>
      <c r="H68" s="10">
        <v>4</v>
      </c>
      <c r="I68" s="10">
        <v>4</v>
      </c>
      <c r="J68" s="9">
        <f t="shared" si="9"/>
        <v>18</v>
      </c>
      <c r="K68" s="21">
        <v>1</v>
      </c>
      <c r="L68" s="9">
        <f t="shared" si="10"/>
        <v>18</v>
      </c>
      <c r="M68" s="9"/>
      <c r="N68" s="9">
        <v>-10</v>
      </c>
      <c r="O68" s="9"/>
      <c r="P68" s="9">
        <f t="shared" si="8"/>
        <v>8</v>
      </c>
      <c r="Q68" s="9"/>
    </row>
    <row r="69" s="1" customFormat="1" ht="18" customHeight="1" spans="1:17">
      <c r="A69" s="7">
        <v>166</v>
      </c>
      <c r="B69" s="8" t="s">
        <v>85</v>
      </c>
      <c r="C69" s="8" t="s">
        <v>82</v>
      </c>
      <c r="D69" s="9">
        <v>4</v>
      </c>
      <c r="E69" s="10">
        <v>0</v>
      </c>
      <c r="F69" s="10">
        <v>4</v>
      </c>
      <c r="G69" s="10">
        <v>4</v>
      </c>
      <c r="H69" s="10">
        <v>4</v>
      </c>
      <c r="I69" s="10">
        <v>4</v>
      </c>
      <c r="J69" s="9">
        <f t="shared" si="9"/>
        <v>16</v>
      </c>
      <c r="K69" s="21">
        <v>1</v>
      </c>
      <c r="L69" s="9">
        <f t="shared" si="10"/>
        <v>16</v>
      </c>
      <c r="M69" s="9"/>
      <c r="N69" s="9"/>
      <c r="O69" s="9"/>
      <c r="P69" s="9">
        <f t="shared" si="8"/>
        <v>16</v>
      </c>
      <c r="Q69" s="9"/>
    </row>
    <row r="70" s="1" customFormat="1" ht="18" customHeight="1" spans="1:17">
      <c r="A70" s="7">
        <v>217</v>
      </c>
      <c r="B70" s="8" t="s">
        <v>86</v>
      </c>
      <c r="C70" s="8" t="s">
        <v>82</v>
      </c>
      <c r="D70" s="9">
        <v>4</v>
      </c>
      <c r="E70" s="10">
        <v>2</v>
      </c>
      <c r="F70" s="10">
        <v>4</v>
      </c>
      <c r="G70" s="10">
        <v>4</v>
      </c>
      <c r="H70" s="10">
        <v>4</v>
      </c>
      <c r="I70" s="10">
        <v>4</v>
      </c>
      <c r="J70" s="9">
        <f t="shared" si="9"/>
        <v>18</v>
      </c>
      <c r="K70" s="21">
        <v>1</v>
      </c>
      <c r="L70" s="9">
        <f t="shared" si="10"/>
        <v>18</v>
      </c>
      <c r="M70" s="9"/>
      <c r="N70" s="9"/>
      <c r="O70" s="9"/>
      <c r="P70" s="9">
        <f t="shared" si="8"/>
        <v>18</v>
      </c>
      <c r="Q70" s="9"/>
    </row>
    <row r="71" s="1" customFormat="1" ht="18" customHeight="1" spans="1:17">
      <c r="A71" s="7">
        <v>219</v>
      </c>
      <c r="B71" s="8" t="s">
        <v>87</v>
      </c>
      <c r="C71" s="8" t="s">
        <v>82</v>
      </c>
      <c r="D71" s="9">
        <v>4</v>
      </c>
      <c r="E71" s="10">
        <v>0</v>
      </c>
      <c r="F71" s="10">
        <v>4</v>
      </c>
      <c r="G71" s="10">
        <v>4</v>
      </c>
      <c r="H71" s="10">
        <v>4</v>
      </c>
      <c r="I71" s="10">
        <v>4</v>
      </c>
      <c r="J71" s="9">
        <f t="shared" si="9"/>
        <v>16</v>
      </c>
      <c r="K71" s="21">
        <v>1</v>
      </c>
      <c r="L71" s="9">
        <f t="shared" si="10"/>
        <v>16</v>
      </c>
      <c r="M71" s="9"/>
      <c r="N71" s="9"/>
      <c r="O71" s="9"/>
      <c r="P71" s="9">
        <f t="shared" si="8"/>
        <v>16</v>
      </c>
      <c r="Q71" s="9"/>
    </row>
    <row r="72" s="1" customFormat="1" ht="18" customHeight="1" spans="1:17">
      <c r="A72" s="7">
        <v>238</v>
      </c>
      <c r="B72" s="8" t="s">
        <v>88</v>
      </c>
      <c r="C72" s="8" t="s">
        <v>82</v>
      </c>
      <c r="D72" s="9">
        <v>4</v>
      </c>
      <c r="E72" s="10">
        <v>2</v>
      </c>
      <c r="F72" s="10">
        <v>4</v>
      </c>
      <c r="G72" s="10">
        <v>4</v>
      </c>
      <c r="H72" s="10">
        <v>4</v>
      </c>
      <c r="I72" s="10">
        <v>4</v>
      </c>
      <c r="J72" s="9">
        <f t="shared" si="9"/>
        <v>18</v>
      </c>
      <c r="K72" s="21">
        <v>1</v>
      </c>
      <c r="L72" s="9">
        <f t="shared" si="10"/>
        <v>18</v>
      </c>
      <c r="M72" s="9"/>
      <c r="N72" s="9"/>
      <c r="O72" s="9"/>
      <c r="P72" s="9">
        <f t="shared" si="8"/>
        <v>18</v>
      </c>
      <c r="Q72" s="9"/>
    </row>
    <row r="73" s="1" customFormat="1" ht="18" customHeight="1" spans="1:17">
      <c r="A73" s="7">
        <v>240</v>
      </c>
      <c r="B73" s="8" t="s">
        <v>89</v>
      </c>
      <c r="C73" s="8" t="s">
        <v>82</v>
      </c>
      <c r="D73" s="9">
        <v>4</v>
      </c>
      <c r="E73" s="10">
        <v>2</v>
      </c>
      <c r="F73" s="10">
        <v>4</v>
      </c>
      <c r="G73" s="10">
        <v>4</v>
      </c>
      <c r="H73" s="10">
        <v>4</v>
      </c>
      <c r="I73" s="10">
        <v>4</v>
      </c>
      <c r="J73" s="9">
        <f t="shared" si="9"/>
        <v>18</v>
      </c>
      <c r="K73" s="21">
        <v>1</v>
      </c>
      <c r="L73" s="9">
        <f t="shared" si="10"/>
        <v>18</v>
      </c>
      <c r="M73" s="9"/>
      <c r="N73" s="9"/>
      <c r="O73" s="9"/>
      <c r="P73" s="9">
        <f t="shared" si="8"/>
        <v>18</v>
      </c>
      <c r="Q73" s="9"/>
    </row>
    <row r="74" s="1" customFormat="1" ht="18" customHeight="1" spans="1:17">
      <c r="A74" s="7">
        <v>243</v>
      </c>
      <c r="B74" s="8" t="s">
        <v>90</v>
      </c>
      <c r="C74" s="8" t="s">
        <v>82</v>
      </c>
      <c r="D74" s="9">
        <v>4</v>
      </c>
      <c r="E74" s="10">
        <v>2</v>
      </c>
      <c r="F74" s="10">
        <v>4</v>
      </c>
      <c r="G74" s="10">
        <v>4</v>
      </c>
      <c r="H74" s="10">
        <v>4</v>
      </c>
      <c r="I74" s="10">
        <v>4</v>
      </c>
      <c r="J74" s="9">
        <f t="shared" si="9"/>
        <v>18</v>
      </c>
      <c r="K74" s="21">
        <v>1</v>
      </c>
      <c r="L74" s="9">
        <f t="shared" si="10"/>
        <v>18</v>
      </c>
      <c r="M74" s="9"/>
      <c r="N74" s="9"/>
      <c r="O74" s="9"/>
      <c r="P74" s="9">
        <f t="shared" si="8"/>
        <v>18</v>
      </c>
      <c r="Q74" s="9"/>
    </row>
    <row r="75" s="1" customFormat="1" ht="18" customHeight="1" spans="1:17">
      <c r="A75" s="7">
        <v>283</v>
      </c>
      <c r="B75" s="8" t="s">
        <v>91</v>
      </c>
      <c r="C75" s="8" t="s">
        <v>82</v>
      </c>
      <c r="D75" s="9">
        <v>8</v>
      </c>
      <c r="E75" s="10">
        <v>4</v>
      </c>
      <c r="F75" s="10">
        <v>0</v>
      </c>
      <c r="G75" s="10">
        <v>8</v>
      </c>
      <c r="H75" s="10">
        <v>0</v>
      </c>
      <c r="I75" s="10">
        <v>0</v>
      </c>
      <c r="J75" s="9">
        <f t="shared" si="9"/>
        <v>12</v>
      </c>
      <c r="K75" s="21">
        <v>1</v>
      </c>
      <c r="L75" s="9">
        <f t="shared" si="10"/>
        <v>12</v>
      </c>
      <c r="M75" s="9"/>
      <c r="N75" s="9"/>
      <c r="O75" s="9"/>
      <c r="P75" s="9">
        <f t="shared" si="8"/>
        <v>12</v>
      </c>
      <c r="Q75" s="9"/>
    </row>
    <row r="76" s="1" customFormat="1" ht="18" customHeight="1" spans="1:17">
      <c r="A76" s="7">
        <v>286</v>
      </c>
      <c r="B76" s="8" t="s">
        <v>92</v>
      </c>
      <c r="C76" s="8" t="s">
        <v>82</v>
      </c>
      <c r="D76" s="9">
        <v>4</v>
      </c>
      <c r="E76" s="10">
        <v>2</v>
      </c>
      <c r="F76" s="10">
        <v>4</v>
      </c>
      <c r="G76" s="10">
        <v>6</v>
      </c>
      <c r="H76" s="10">
        <v>0</v>
      </c>
      <c r="I76" s="10">
        <v>0</v>
      </c>
      <c r="J76" s="9">
        <f t="shared" si="9"/>
        <v>12</v>
      </c>
      <c r="K76" s="21">
        <v>1</v>
      </c>
      <c r="L76" s="9">
        <f t="shared" si="10"/>
        <v>12</v>
      </c>
      <c r="M76" s="9"/>
      <c r="N76" s="9"/>
      <c r="O76" s="9"/>
      <c r="P76" s="9">
        <f t="shared" si="8"/>
        <v>12</v>
      </c>
      <c r="Q76" s="9"/>
    </row>
    <row r="77" s="1" customFormat="1" ht="18" customHeight="1" spans="1:17">
      <c r="A77" s="7">
        <v>364</v>
      </c>
      <c r="B77" s="8" t="s">
        <v>93</v>
      </c>
      <c r="C77" s="8" t="s">
        <v>82</v>
      </c>
      <c r="D77" s="9">
        <v>4</v>
      </c>
      <c r="E77" s="10">
        <v>0</v>
      </c>
      <c r="F77" s="10">
        <v>4</v>
      </c>
      <c r="G77" s="10">
        <v>4</v>
      </c>
      <c r="H77" s="10">
        <v>4</v>
      </c>
      <c r="I77" s="10">
        <v>0</v>
      </c>
      <c r="J77" s="9">
        <f t="shared" si="9"/>
        <v>12</v>
      </c>
      <c r="K77" s="21">
        <v>1</v>
      </c>
      <c r="L77" s="9">
        <f t="shared" si="10"/>
        <v>12</v>
      </c>
      <c r="M77" s="9"/>
      <c r="N77" s="9"/>
      <c r="O77" s="9"/>
      <c r="P77" s="9">
        <f t="shared" si="8"/>
        <v>12</v>
      </c>
      <c r="Q77" s="9"/>
    </row>
    <row r="78" s="1" customFormat="1" ht="18" customHeight="1" spans="1:17">
      <c r="A78" s="7">
        <v>436</v>
      </c>
      <c r="B78" s="8" t="s">
        <v>94</v>
      </c>
      <c r="C78" s="8" t="s">
        <v>82</v>
      </c>
      <c r="D78" s="9">
        <v>2</v>
      </c>
      <c r="E78" s="10">
        <v>2</v>
      </c>
      <c r="F78" s="10">
        <v>2</v>
      </c>
      <c r="G78" s="10">
        <v>2</v>
      </c>
      <c r="H78" s="10">
        <v>2</v>
      </c>
      <c r="I78" s="10">
        <v>2</v>
      </c>
      <c r="J78" s="9">
        <f t="shared" si="9"/>
        <v>10</v>
      </c>
      <c r="K78" s="21">
        <v>1</v>
      </c>
      <c r="L78" s="9">
        <f t="shared" si="10"/>
        <v>10</v>
      </c>
      <c r="M78" s="9"/>
      <c r="N78" s="9"/>
      <c r="O78" s="9"/>
      <c r="P78" s="9">
        <f t="shared" si="8"/>
        <v>10</v>
      </c>
      <c r="Q78" s="9"/>
    </row>
    <row r="79" s="1" customFormat="1" ht="18" customHeight="1" spans="1:17">
      <c r="A79" s="8" t="s">
        <v>95</v>
      </c>
      <c r="B79" s="8" t="s">
        <v>96</v>
      </c>
      <c r="C79" s="8" t="s">
        <v>95</v>
      </c>
      <c r="D79" s="9">
        <v>4</v>
      </c>
      <c r="E79" s="10">
        <v>0</v>
      </c>
      <c r="F79" s="10">
        <v>2</v>
      </c>
      <c r="G79" s="10">
        <v>2</v>
      </c>
      <c r="H79" s="10">
        <v>2</v>
      </c>
      <c r="I79" s="10">
        <v>2</v>
      </c>
      <c r="J79" s="9">
        <f t="shared" si="9"/>
        <v>8</v>
      </c>
      <c r="K79" s="21">
        <v>1</v>
      </c>
      <c r="L79" s="9">
        <f t="shared" si="10"/>
        <v>8</v>
      </c>
      <c r="M79" s="9"/>
      <c r="N79" s="9"/>
      <c r="O79" s="9"/>
      <c r="P79" s="9">
        <f t="shared" si="8"/>
        <v>8</v>
      </c>
      <c r="Q79" s="9"/>
    </row>
    <row r="80" s="1" customFormat="1" ht="18" customHeight="1" spans="1:17">
      <c r="A80" s="8" t="s">
        <v>95</v>
      </c>
      <c r="B80" s="8" t="s">
        <v>97</v>
      </c>
      <c r="C80" s="8" t="s">
        <v>95</v>
      </c>
      <c r="D80" s="9">
        <v>3</v>
      </c>
      <c r="E80" s="10">
        <v>0</v>
      </c>
      <c r="F80" s="10">
        <v>3</v>
      </c>
      <c r="G80" s="10">
        <v>0</v>
      </c>
      <c r="H80" s="10">
        <v>0</v>
      </c>
      <c r="I80" s="10">
        <v>0</v>
      </c>
      <c r="J80" s="9">
        <f t="shared" si="9"/>
        <v>3</v>
      </c>
      <c r="K80" s="21">
        <v>1</v>
      </c>
      <c r="L80" s="9">
        <f t="shared" si="10"/>
        <v>3</v>
      </c>
      <c r="M80" s="9"/>
      <c r="N80" s="9"/>
      <c r="O80" s="9"/>
      <c r="P80" s="22">
        <v>27</v>
      </c>
      <c r="Q80" s="9"/>
    </row>
    <row r="81" s="1" customFormat="1" ht="18" customHeight="1" spans="1:17">
      <c r="A81" s="7"/>
      <c r="B81" s="7"/>
      <c r="C81" s="7"/>
      <c r="D81" s="9"/>
      <c r="E81" s="10">
        <v>3</v>
      </c>
      <c r="F81" s="10">
        <v>0</v>
      </c>
      <c r="G81" s="10">
        <v>3</v>
      </c>
      <c r="H81" s="10">
        <v>3</v>
      </c>
      <c r="I81" s="10">
        <v>3</v>
      </c>
      <c r="J81" s="9">
        <f t="shared" si="9"/>
        <v>12</v>
      </c>
      <c r="K81" s="21">
        <v>2</v>
      </c>
      <c r="L81" s="9">
        <f t="shared" si="10"/>
        <v>24</v>
      </c>
      <c r="M81" s="9"/>
      <c r="N81" s="9"/>
      <c r="O81" s="9"/>
      <c r="P81" s="23"/>
      <c r="Q81" s="9"/>
    </row>
    <row r="82" s="1" customFormat="1" ht="18" customHeight="1" spans="1:17">
      <c r="A82" s="8" t="s">
        <v>95</v>
      </c>
      <c r="B82" s="8" t="s">
        <v>98</v>
      </c>
      <c r="C82" s="8" t="s">
        <v>95</v>
      </c>
      <c r="D82" s="9">
        <v>4</v>
      </c>
      <c r="E82" s="10">
        <v>0</v>
      </c>
      <c r="F82" s="10">
        <v>4</v>
      </c>
      <c r="G82" s="10">
        <v>4</v>
      </c>
      <c r="H82" s="10">
        <v>0</v>
      </c>
      <c r="I82" s="10">
        <v>0</v>
      </c>
      <c r="J82" s="9">
        <f t="shared" si="9"/>
        <v>8</v>
      </c>
      <c r="K82" s="21">
        <v>1.5</v>
      </c>
      <c r="L82" s="9">
        <f t="shared" si="10"/>
        <v>12</v>
      </c>
      <c r="M82" s="9"/>
      <c r="N82" s="9"/>
      <c r="O82" s="9"/>
      <c r="P82" s="9">
        <f t="shared" ref="P82:P90" si="11">SUM(L82:O82)</f>
        <v>12</v>
      </c>
      <c r="Q82" s="9"/>
    </row>
    <row r="83" s="1" customFormat="1" ht="18" customHeight="1" spans="1:17">
      <c r="A83" s="8" t="s">
        <v>95</v>
      </c>
      <c r="B83" s="8" t="s">
        <v>99</v>
      </c>
      <c r="C83" s="8" t="s">
        <v>95</v>
      </c>
      <c r="D83" s="9">
        <v>8</v>
      </c>
      <c r="E83" s="10">
        <v>4</v>
      </c>
      <c r="F83" s="10">
        <v>6</v>
      </c>
      <c r="G83" s="10">
        <v>8</v>
      </c>
      <c r="H83" s="10">
        <v>0</v>
      </c>
      <c r="I83" s="10">
        <v>8</v>
      </c>
      <c r="J83" s="9">
        <f t="shared" si="9"/>
        <v>26</v>
      </c>
      <c r="K83" s="21">
        <v>1</v>
      </c>
      <c r="L83" s="9">
        <f t="shared" si="10"/>
        <v>26</v>
      </c>
      <c r="M83" s="9"/>
      <c r="N83" s="9"/>
      <c r="O83" s="9"/>
      <c r="P83" s="9">
        <f t="shared" si="11"/>
        <v>26</v>
      </c>
      <c r="Q83" s="9"/>
    </row>
    <row r="84" s="1" customFormat="1" ht="18" customHeight="1" spans="1:17">
      <c r="A84" s="8" t="s">
        <v>95</v>
      </c>
      <c r="B84" s="8" t="s">
        <v>100</v>
      </c>
      <c r="C84" s="8" t="s">
        <v>95</v>
      </c>
      <c r="D84" s="9">
        <v>8</v>
      </c>
      <c r="E84" s="10">
        <v>4</v>
      </c>
      <c r="F84" s="10">
        <v>0</v>
      </c>
      <c r="G84" s="10">
        <v>8</v>
      </c>
      <c r="H84" s="10">
        <v>8</v>
      </c>
      <c r="I84" s="10">
        <v>8</v>
      </c>
      <c r="J84" s="9">
        <f t="shared" si="9"/>
        <v>28</v>
      </c>
      <c r="K84" s="21">
        <v>1</v>
      </c>
      <c r="L84" s="9">
        <f t="shared" si="10"/>
        <v>28</v>
      </c>
      <c r="M84" s="9"/>
      <c r="N84" s="9"/>
      <c r="O84" s="9"/>
      <c r="P84" s="9">
        <f t="shared" si="11"/>
        <v>28</v>
      </c>
      <c r="Q84" s="9"/>
    </row>
    <row r="85" s="1" customFormat="1" ht="18" customHeight="1" spans="1:17">
      <c r="A85" s="8" t="s">
        <v>95</v>
      </c>
      <c r="B85" s="8" t="s">
        <v>101</v>
      </c>
      <c r="C85" s="8" t="s">
        <v>95</v>
      </c>
      <c r="D85" s="9">
        <v>8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9">
        <f t="shared" si="9"/>
        <v>0</v>
      </c>
      <c r="K85" s="21">
        <v>1</v>
      </c>
      <c r="L85" s="9">
        <f t="shared" si="10"/>
        <v>0</v>
      </c>
      <c r="M85" s="9"/>
      <c r="N85" s="9"/>
      <c r="O85" s="9"/>
      <c r="P85" s="9">
        <f t="shared" si="11"/>
        <v>0</v>
      </c>
      <c r="Q85" s="9"/>
    </row>
    <row r="86" s="1" customFormat="1" ht="18" customHeight="1" spans="1:17">
      <c r="A86" s="8" t="s">
        <v>95</v>
      </c>
      <c r="B86" s="8" t="s">
        <v>102</v>
      </c>
      <c r="C86" s="8" t="s">
        <v>95</v>
      </c>
      <c r="D86" s="9">
        <v>4</v>
      </c>
      <c r="E86" s="10">
        <v>0</v>
      </c>
      <c r="F86" s="10">
        <v>4</v>
      </c>
      <c r="G86" s="10">
        <v>4</v>
      </c>
      <c r="H86" s="10">
        <v>0</v>
      </c>
      <c r="I86" s="10">
        <v>0</v>
      </c>
      <c r="J86" s="9">
        <f t="shared" si="9"/>
        <v>8</v>
      </c>
      <c r="K86" s="21">
        <v>1</v>
      </c>
      <c r="L86" s="9">
        <f t="shared" si="10"/>
        <v>8</v>
      </c>
      <c r="M86" s="9"/>
      <c r="N86" s="9"/>
      <c r="O86" s="9"/>
      <c r="P86" s="9">
        <f t="shared" si="11"/>
        <v>8</v>
      </c>
      <c r="Q86" s="9"/>
    </row>
    <row r="87" s="1" customFormat="1" ht="18" customHeight="1" spans="1:17">
      <c r="A87" s="8" t="s">
        <v>95</v>
      </c>
      <c r="B87" s="8" t="s">
        <v>103</v>
      </c>
      <c r="C87" s="8" t="s">
        <v>95</v>
      </c>
      <c r="D87" s="9">
        <v>14</v>
      </c>
      <c r="E87" s="10">
        <v>6</v>
      </c>
      <c r="F87" s="10">
        <v>8</v>
      </c>
      <c r="G87" s="10">
        <v>8</v>
      </c>
      <c r="H87" s="10">
        <v>0</v>
      </c>
      <c r="I87" s="10">
        <v>10</v>
      </c>
      <c r="J87" s="9">
        <f t="shared" si="9"/>
        <v>32</v>
      </c>
      <c r="K87" s="21">
        <v>1</v>
      </c>
      <c r="L87" s="9">
        <f t="shared" si="10"/>
        <v>32</v>
      </c>
      <c r="M87" s="9"/>
      <c r="N87" s="9"/>
      <c r="O87" s="9"/>
      <c r="P87" s="9">
        <f t="shared" si="11"/>
        <v>32</v>
      </c>
      <c r="Q87" s="9"/>
    </row>
    <row r="88" s="1" customFormat="1" ht="18" customHeight="1" spans="1:17">
      <c r="A88" s="8" t="s">
        <v>95</v>
      </c>
      <c r="B88" s="8" t="s">
        <v>104</v>
      </c>
      <c r="C88" s="8" t="s">
        <v>95</v>
      </c>
      <c r="D88" s="9">
        <v>4</v>
      </c>
      <c r="E88" s="10">
        <v>0</v>
      </c>
      <c r="F88" s="10">
        <v>4</v>
      </c>
      <c r="G88" s="10">
        <v>4</v>
      </c>
      <c r="H88" s="10">
        <v>4</v>
      </c>
      <c r="I88" s="10">
        <v>2</v>
      </c>
      <c r="J88" s="9">
        <f t="shared" si="9"/>
        <v>14</v>
      </c>
      <c r="K88" s="21">
        <v>1</v>
      </c>
      <c r="L88" s="9">
        <f t="shared" si="10"/>
        <v>14</v>
      </c>
      <c r="M88" s="9"/>
      <c r="N88" s="9"/>
      <c r="O88" s="9"/>
      <c r="P88" s="9">
        <f t="shared" si="11"/>
        <v>14</v>
      </c>
      <c r="Q88" s="9"/>
    </row>
    <row r="89" s="1" customFormat="1" ht="18" customHeight="1" spans="1:17">
      <c r="A89" s="8" t="s">
        <v>95</v>
      </c>
      <c r="B89" s="8" t="s">
        <v>105</v>
      </c>
      <c r="C89" s="8" t="s">
        <v>95</v>
      </c>
      <c r="D89" s="9">
        <v>12</v>
      </c>
      <c r="E89" s="10">
        <v>4</v>
      </c>
      <c r="F89" s="10">
        <v>12</v>
      </c>
      <c r="G89" s="10">
        <v>12</v>
      </c>
      <c r="H89" s="10">
        <v>0</v>
      </c>
      <c r="I89" s="10">
        <v>12</v>
      </c>
      <c r="J89" s="9">
        <f t="shared" si="9"/>
        <v>40</v>
      </c>
      <c r="K89" s="21">
        <v>1</v>
      </c>
      <c r="L89" s="9">
        <f t="shared" si="10"/>
        <v>40</v>
      </c>
      <c r="M89" s="9"/>
      <c r="N89" s="9"/>
      <c r="O89" s="9"/>
      <c r="P89" s="9">
        <f t="shared" si="11"/>
        <v>40</v>
      </c>
      <c r="Q89" s="9"/>
    </row>
    <row r="90" s="1" customFormat="1" ht="18" customHeight="1" spans="1:17">
      <c r="A90" s="8" t="s">
        <v>95</v>
      </c>
      <c r="B90" s="8" t="s">
        <v>106</v>
      </c>
      <c r="C90" s="8" t="s">
        <v>95</v>
      </c>
      <c r="D90" s="9">
        <v>8</v>
      </c>
      <c r="E90" s="10">
        <v>0</v>
      </c>
      <c r="F90" s="10">
        <v>8</v>
      </c>
      <c r="G90" s="10">
        <v>8</v>
      </c>
      <c r="H90" s="10">
        <v>0</v>
      </c>
      <c r="I90" s="10">
        <v>4</v>
      </c>
      <c r="J90" s="9">
        <f t="shared" si="9"/>
        <v>20</v>
      </c>
      <c r="K90" s="21">
        <v>1</v>
      </c>
      <c r="L90" s="9">
        <f t="shared" si="10"/>
        <v>20</v>
      </c>
      <c r="M90" s="9"/>
      <c r="N90" s="9"/>
      <c r="O90" s="9"/>
      <c r="P90" s="9">
        <f t="shared" si="11"/>
        <v>20</v>
      </c>
      <c r="Q90" s="9"/>
    </row>
    <row r="91" s="1" customFormat="1" spans="1:17">
      <c r="A91" s="27" t="s">
        <v>107</v>
      </c>
      <c r="B91" s="28"/>
      <c r="C91" s="28"/>
      <c r="D91" s="9">
        <f t="shared" ref="D91:J91" si="12">SUM(D3:D90)</f>
        <v>619</v>
      </c>
      <c r="E91" s="9">
        <f t="shared" si="12"/>
        <v>230</v>
      </c>
      <c r="F91" s="9">
        <f t="shared" si="12"/>
        <v>459</v>
      </c>
      <c r="G91" s="9">
        <f t="shared" si="12"/>
        <v>504</v>
      </c>
      <c r="H91" s="9">
        <f t="shared" si="12"/>
        <v>414</v>
      </c>
      <c r="I91" s="9">
        <f t="shared" si="12"/>
        <v>400</v>
      </c>
      <c r="J91" s="9">
        <f t="shared" si="12"/>
        <v>2007</v>
      </c>
      <c r="K91" s="9"/>
      <c r="L91" s="9">
        <f t="shared" ref="L91:P91" si="13">SUM(L3:L90)</f>
        <v>2078</v>
      </c>
      <c r="M91" s="9">
        <f t="shared" si="13"/>
        <v>0</v>
      </c>
      <c r="N91" s="9">
        <f t="shared" si="13"/>
        <v>-20</v>
      </c>
      <c r="O91" s="9">
        <f t="shared" si="13"/>
        <v>0</v>
      </c>
      <c r="P91" s="9">
        <f t="shared" si="13"/>
        <v>2058</v>
      </c>
      <c r="Q91" s="28"/>
    </row>
  </sheetData>
  <mergeCells count="53">
    <mergeCell ref="A1:A2"/>
    <mergeCell ref="A8:A9"/>
    <mergeCell ref="A33:A34"/>
    <mergeCell ref="A39:A41"/>
    <mergeCell ref="A48:A49"/>
    <mergeCell ref="A54:A55"/>
    <mergeCell ref="A56:A57"/>
    <mergeCell ref="A61:A62"/>
    <mergeCell ref="A63:A64"/>
    <mergeCell ref="A80:A81"/>
    <mergeCell ref="B1:B2"/>
    <mergeCell ref="B8:B9"/>
    <mergeCell ref="B33:B34"/>
    <mergeCell ref="B39:B41"/>
    <mergeCell ref="B48:B49"/>
    <mergeCell ref="B54:B55"/>
    <mergeCell ref="B56:B57"/>
    <mergeCell ref="B61:B62"/>
    <mergeCell ref="B63:B64"/>
    <mergeCell ref="B80:B81"/>
    <mergeCell ref="C1:C2"/>
    <mergeCell ref="C8:C9"/>
    <mergeCell ref="C33:C34"/>
    <mergeCell ref="C39:C41"/>
    <mergeCell ref="C48:C49"/>
    <mergeCell ref="C54:C55"/>
    <mergeCell ref="C56:C57"/>
    <mergeCell ref="C61:C62"/>
    <mergeCell ref="C63:C64"/>
    <mergeCell ref="C80:C81"/>
    <mergeCell ref="D1:D2"/>
    <mergeCell ref="D39:D41"/>
    <mergeCell ref="D56:D57"/>
    <mergeCell ref="D61:D62"/>
    <mergeCell ref="D63:D64"/>
    <mergeCell ref="D80:D81"/>
    <mergeCell ref="J1:J2"/>
    <mergeCell ref="K1:K2"/>
    <mergeCell ref="L1:L2"/>
    <mergeCell ref="M1:M2"/>
    <mergeCell ref="N1:N2"/>
    <mergeCell ref="O1:O2"/>
    <mergeCell ref="P1:P2"/>
    <mergeCell ref="P8:P9"/>
    <mergeCell ref="P33:P34"/>
    <mergeCell ref="P39:P41"/>
    <mergeCell ref="P48:P49"/>
    <mergeCell ref="P54:P55"/>
    <mergeCell ref="P56:P57"/>
    <mergeCell ref="P61:P62"/>
    <mergeCell ref="P63:P64"/>
    <mergeCell ref="P80:P81"/>
    <mergeCell ref="Q1:Q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2016-12-07T09:06:52Z</dcterms:created>
  <dcterms:modified xsi:type="dcterms:W3CDTF">2016-12-07T09:08:19Z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